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25" windowWidth="9585" windowHeight="11025" firstSheet="1" activeTab="2"/>
  </bookViews>
  <sheets>
    <sheet name="Month Data" sheetId="1" state="hidden" r:id="rId1"/>
    <sheet name="Ward fill rates" sheetId="3" r:id="rId2"/>
    <sheet name="Pie charts" sheetId="4" r:id="rId3"/>
    <sheet name="Sheet2" sheetId="7" state="hidden" r:id="rId4"/>
  </sheet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A30" i="1"/>
  <c r="F31" i="1" l="1"/>
  <c r="B31" i="1"/>
  <c r="H31" i="1"/>
  <c r="D31" i="1"/>
</calcChain>
</file>

<file path=xl/sharedStrings.xml><?xml version="1.0" encoding="utf-8"?>
<sst xmlns="http://schemas.openxmlformats.org/spreadsheetml/2006/main" count="235" uniqueCount="95">
  <si>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</si>
  <si>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</si>
  <si>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</si>
  <si>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</si>
  <si>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</si>
  <si>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</si>
  <si>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</si>
  <si>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</si>
  <si>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</si>
  <si>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</si>
  <si>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</si>
  <si>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</si>
  <si>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</si>
  <si>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</si>
  <si>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</si>
  <si>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</si>
  <si>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</si>
  <si>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</si>
  <si>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</si>
  <si>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</si>
  <si>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</si>
  <si>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</si>
  <si>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</si>
  <si>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</si>
  <si>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</si>
  <si>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</si>
  <si>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</si>
  <si>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</si>
  <si>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</si>
  <si>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</si>
  <si>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</si>
  <si>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</si>
  <si>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Cornwall Villa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</si>
  <si>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</si>
  <si>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</si>
  <si>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</si>
  <si>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</si>
  <si>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</si>
  <si>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</si>
  <si>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</si>
  <si>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</si>
  <si>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</si>
  <si>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</si>
  <si>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</si>
  <si>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</si>
  <si>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</si>
  <si>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Devon Ward</t>
  </si>
  <si>
    <t>Tamarind Ward</t>
  </si>
  <si>
    <t>Severn</t>
  </si>
  <si>
    <t>Derwent</t>
  </si>
  <si>
    <t>Beacon Centre</t>
  </si>
  <si>
    <t xml:space="preserve">Child and Adolescent Psychiatry </t>
  </si>
  <si>
    <t>Phoenix</t>
  </si>
  <si>
    <t>RN DAY</t>
  </si>
  <si>
    <t>RN NIGHT</t>
  </si>
  <si>
    <t>CARE DAY</t>
  </si>
  <si>
    <t>CARE NIGHT</t>
  </si>
  <si>
    <t>Fairlands</t>
  </si>
  <si>
    <t>Somerset Villa (Formerly Bay Tree House)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</si>
  <si>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</si>
  <si>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</si>
  <si>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</si>
  <si>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</si>
  <si>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</si>
  <si>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996 - PSYCHIATRIC INTENSIVE CARE UNIT</t>
  </si>
  <si>
    <t>710 - ADULT MENTAL ILLNESS</t>
  </si>
  <si>
    <t>Fairlands (Downhills)</t>
  </si>
  <si>
    <t>Sussex</t>
  </si>
  <si>
    <t>Magnolia</t>
  </si>
  <si>
    <t>300 - GENERAL MEDICINE</t>
  </si>
  <si>
    <t>Pheonix</t>
  </si>
  <si>
    <t>715 - OLD AGE PSYCHIATRY</t>
  </si>
  <si>
    <t>Blue Nile</t>
  </si>
  <si>
    <t>712 - FORENSIC PSYCHIATRY</t>
  </si>
  <si>
    <t>Sage</t>
  </si>
  <si>
    <t>Tamarind</t>
  </si>
  <si>
    <t>Main 2 Specialties on each ward</t>
  </si>
  <si>
    <t>Registered midwives/nurses</t>
  </si>
  <si>
    <t>Care Staff</t>
  </si>
  <si>
    <t>Cumulative count over the month of patients at 23:59 each day</t>
  </si>
  <si>
    <t>Registered midwives/ nurses</t>
  </si>
  <si>
    <t>Overall</t>
  </si>
  <si>
    <t>Average fill rate - registered nurses/ midwives  (%)</t>
  </si>
  <si>
    <t>Average fill rate - care staff (%)</t>
  </si>
  <si>
    <t>Specialty 1</t>
  </si>
  <si>
    <t>Total monthly planned staff hours</t>
  </si>
  <si>
    <t>Total monthly actual staff hours</t>
  </si>
  <si>
    <t>Day</t>
  </si>
  <si>
    <t>Night</t>
  </si>
  <si>
    <t>Care Hours Per Patient Day (CHPPD)</t>
  </si>
  <si>
    <t>Devon</t>
  </si>
  <si>
    <t>Somerset Villa (Cornwall Villa)</t>
  </si>
  <si>
    <t>AHP</t>
  </si>
  <si>
    <t>Average fill rate - registered AHP  (%)</t>
  </si>
  <si>
    <t>Average fill rate - non-registered AHP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</si>
</sst>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3" fillId="8" borderId="0" xfId="0" applyFont="1" applyFill="1" applyAlignment="1"/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/>
    <xf numFmtId="17" fontId="0" fillId="0" borderId="0" xfId="0" applyNumberFormat="1"/>
    <xf numFmtId="164" fontId="1" fillId="8" borderId="0" xfId="2" applyNumberFormat="1" applyFont="1" applyFill="1" applyBorder="1" applyAlignment="1" applyProtection="1">
      <alignment horizontal="center" vertical="center"/>
      <protection hidden="1"/>
    </xf>
    <xf numFmtId="164" fontId="6" fillId="8" borderId="0" xfId="0" applyNumberFormat="1" applyFont="1" applyFill="1" applyBorder="1" applyAlignment="1" applyProtection="1">
      <alignment horizontal="center" vertical="center"/>
      <protection hidden="1"/>
    </xf>
    <xf numFmtId="164" fontId="1" fillId="10" borderId="0" xfId="2" applyNumberFormat="1" applyFont="1" applyFill="1" applyBorder="1" applyAlignment="1" applyProtection="1">
      <alignment horizontal="center" vertical="center"/>
      <protection hidden="1"/>
    </xf>
    <xf numFmtId="164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8" fillId="11" borderId="0" xfId="0" applyFont="1" applyFill="1" applyAlignment="1" applyProtection="1">
      <alignment horizontal="center" vertical="center"/>
    </xf>
    <xf numFmtId="0" fontId="12" fillId="11" borderId="3" xfId="3" applyNumberFormat="1" applyFont="1" applyFill="1" applyBorder="1" applyAlignment="1" applyProtection="1">
      <alignment horizontal="center" vertical="center" wrapText="1"/>
      <protection locked="0"/>
    </xf>
    <xf numFmtId="0" fontId="13" fillId="11" borderId="4" xfId="1" applyFont="1" applyFill="1" applyBorder="1" applyAlignment="1" applyProtection="1">
      <alignment horizontal="center" vertical="center" wrapText="1"/>
      <protection locked="0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2" fillId="11" borderId="3" xfId="0" applyFont="1" applyFill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 applyProtection="1">
      <alignment horizontal="center" vertical="center"/>
      <protection locked="0"/>
    </xf>
    <xf numFmtId="0" fontId="12" fillId="11" borderId="6" xfId="0" applyFont="1" applyFill="1" applyBorder="1" applyAlignment="1" applyProtection="1">
      <alignment horizontal="center" vertical="center"/>
      <protection locked="0"/>
    </xf>
    <xf numFmtId="164" fontId="13" fillId="11" borderId="3" xfId="2" applyNumberFormat="1" applyFont="1" applyFill="1" applyBorder="1" applyAlignment="1" applyProtection="1">
      <alignment horizontal="center" vertical="center"/>
      <protection hidden="1"/>
    </xf>
    <xf numFmtId="164" fontId="12" fillId="11" borderId="3" xfId="0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/>
      <protection locked="0"/>
    </xf>
    <xf numFmtId="165" fontId="12" fillId="11" borderId="3" xfId="0" applyNumberFormat="1" applyFont="1" applyFill="1" applyBorder="1" applyAlignment="1" applyProtection="1">
      <alignment horizontal="center" vertical="center"/>
      <protection hidden="1"/>
    </xf>
    <xf numFmtId="16" fontId="11" fillId="6" borderId="5" xfId="0" applyNumberFormat="1" applyFont="1" applyFill="1" applyBorder="1" applyAlignment="1" applyProtection="1">
      <alignment horizontal="center" vertical="center" wrapText="1"/>
    </xf>
    <xf numFmtId="16" fontId="14" fillId="6" borderId="3" xfId="0" applyNumberFormat="1" applyFont="1" applyFill="1" applyBorder="1" applyAlignment="1" applyProtection="1">
      <alignment horizontal="center" vertical="center" wrapText="1"/>
    </xf>
    <xf numFmtId="1" fontId="15" fillId="12" borderId="3" xfId="0" applyNumberFormat="1" applyFont="1" applyFill="1" applyBorder="1" applyAlignment="1" applyProtection="1">
      <alignment horizontal="center" vertical="center" wrapText="1"/>
    </xf>
    <xf numFmtId="17" fontId="7" fillId="11" borderId="0" xfId="0" applyNumberFormat="1" applyFont="1" applyFill="1" applyAlignment="1" applyProtection="1">
      <alignment horizontal="center" vertical="center" wrapText="1"/>
    </xf>
    <xf numFmtId="16" fontId="16" fillId="12" borderId="8" xfId="0" applyNumberFormat="1" applyFont="1" applyFill="1" applyBorder="1" applyAlignment="1" applyProtection="1">
      <alignment vertical="center" wrapText="1"/>
    </xf>
    <xf numFmtId="0" fontId="0" fillId="13" borderId="0" xfId="0" applyFill="1"/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16" fontId="15" fillId="12" borderId="3" xfId="0" applyNumberFormat="1" applyFont="1" applyFill="1" applyBorder="1" applyAlignment="1" applyProtection="1">
      <alignment horizontal="center" vertical="center" wrapText="1"/>
    </xf>
    <xf numFmtId="16" fontId="9" fillId="12" borderId="5" xfId="0" applyNumberFormat="1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 applyProtection="1">
      <alignment horizontal="center" vertical="center" wrapText="1"/>
      <protection hidden="1"/>
    </xf>
    <xf numFmtId="16" fontId="15" fillId="12" borderId="8" xfId="0" applyNumberFormat="1" applyFont="1" applyFill="1" applyBorder="1" applyAlignment="1" applyProtection="1">
      <alignment horizontal="center" vertical="center" wrapText="1"/>
    </xf>
    <xf numFmtId="16" fontId="15" fillId="12" borderId="10" xfId="0" applyNumberFormat="1" applyFont="1" applyFill="1" applyBorder="1" applyAlignment="1" applyProtection="1">
      <alignment horizontal="center" vertical="center" wrapText="1"/>
    </xf>
    <xf numFmtId="16" fontId="9" fillId="12" borderId="7" xfId="0" applyNumberFormat="1" applyFont="1" applyFill="1" applyBorder="1" applyAlignment="1" applyProtection="1">
      <alignment horizontal="center" vertical="center" wrapText="1"/>
    </xf>
    <xf numFmtId="16" fontId="9" fillId="12" borderId="9" xfId="0" applyNumberFormat="1" applyFont="1" applyFill="1" applyBorder="1" applyAlignment="1" applyProtection="1">
      <alignment horizontal="center" vertical="center" wrapText="1"/>
    </xf>
    <xf numFmtId="16" fontId="9" fillId="12" borderId="3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4" xfId="1"/>
    <cellStyle name="Normal_TemplateDownload" xfId="3"/>
    <cellStyle name="Percent" xfId="2" builtinId="5"/>
  </cellStyles>
  <dxfs count="3"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98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99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104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90" zoomScaleNormal="90" workbookViewId="0">
      <selection activeCell="A31" sqref="A31:XFD31"/>
    </sheetView>
  </sheetViews>
  <sheetFormatPr defaultRowHeight="17.25" customHeight="1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7" ht="17.25" customHeight="1" x14ac:dyDescent="0.25">
      <c r="A1" s="14" t="s">
        <v>63</v>
      </c>
      <c r="B1" s="14">
        <v>43313</v>
      </c>
    </row>
    <row r="2" spans="1:17" ht="17.25" customHeight="1" x14ac:dyDescent="0.25">
      <c r="A2" s="23">
        <v>1437.5</v>
      </c>
      <c r="B2" s="24">
        <v>1437.5</v>
      </c>
      <c r="C2" s="24">
        <v>2250</v>
      </c>
      <c r="D2" s="24">
        <v>2250</v>
      </c>
      <c r="E2" s="24">
        <v>825</v>
      </c>
      <c r="F2" s="24">
        <v>825</v>
      </c>
      <c r="G2" s="25">
        <v>2175</v>
      </c>
      <c r="H2" s="26">
        <v>2175</v>
      </c>
      <c r="J2" s="23">
        <v>1437.5</v>
      </c>
      <c r="K2" s="24">
        <v>1437.5</v>
      </c>
      <c r="L2" s="24">
        <v>2250</v>
      </c>
      <c r="M2" s="24">
        <v>2250</v>
      </c>
      <c r="N2" s="24">
        <v>825</v>
      </c>
      <c r="O2" s="24">
        <v>825</v>
      </c>
      <c r="P2" s="25">
        <v>2175</v>
      </c>
      <c r="Q2" s="26">
        <v>2175</v>
      </c>
    </row>
    <row r="3" spans="1:17" ht="17.25" customHeight="1" x14ac:dyDescent="0.25">
      <c r="A3" s="23">
        <v>1672</v>
      </c>
      <c r="B3" s="24">
        <v>1752</v>
      </c>
      <c r="C3" s="24">
        <v>992</v>
      </c>
      <c r="D3" s="24">
        <v>1168</v>
      </c>
      <c r="E3" s="24">
        <v>496</v>
      </c>
      <c r="F3" s="24">
        <v>512</v>
      </c>
      <c r="G3" s="25">
        <v>496</v>
      </c>
      <c r="H3" s="26">
        <v>592</v>
      </c>
      <c r="J3" s="23">
        <v>1672</v>
      </c>
      <c r="K3" s="24">
        <v>1752</v>
      </c>
      <c r="L3" s="24">
        <v>992</v>
      </c>
      <c r="M3" s="24">
        <v>1168</v>
      </c>
      <c r="N3" s="24">
        <v>496</v>
      </c>
      <c r="O3" s="24">
        <v>512</v>
      </c>
      <c r="P3" s="25">
        <v>496</v>
      </c>
      <c r="Q3" s="26">
        <v>592</v>
      </c>
    </row>
    <row r="4" spans="1:17" ht="17.25" customHeight="1" x14ac:dyDescent="0.25">
      <c r="A4" s="23">
        <v>1187.5</v>
      </c>
      <c r="B4" s="24">
        <v>1175</v>
      </c>
      <c r="C4" s="24">
        <v>1137.5</v>
      </c>
      <c r="D4" s="24">
        <v>1325</v>
      </c>
      <c r="E4" s="24">
        <v>775</v>
      </c>
      <c r="F4" s="24">
        <v>787.5</v>
      </c>
      <c r="G4" s="25">
        <v>1000</v>
      </c>
      <c r="H4" s="26">
        <v>1137.5</v>
      </c>
      <c r="J4" s="23">
        <v>1187.5</v>
      </c>
      <c r="K4" s="24">
        <v>1175</v>
      </c>
      <c r="L4" s="24">
        <v>1137.5</v>
      </c>
      <c r="M4" s="24">
        <v>1325</v>
      </c>
      <c r="N4" s="24">
        <v>775</v>
      </c>
      <c r="O4" s="24">
        <v>787.5</v>
      </c>
      <c r="P4" s="25">
        <v>1000</v>
      </c>
      <c r="Q4" s="26">
        <v>1137.5</v>
      </c>
    </row>
    <row r="5" spans="1:17" ht="17.25" customHeight="1" x14ac:dyDescent="0.25">
      <c r="A5" s="23">
        <v>1250</v>
      </c>
      <c r="B5" s="24">
        <v>1187.5</v>
      </c>
      <c r="C5" s="24">
        <v>1337.5</v>
      </c>
      <c r="D5" s="24">
        <v>1375</v>
      </c>
      <c r="E5" s="24">
        <v>800</v>
      </c>
      <c r="F5" s="24">
        <v>800</v>
      </c>
      <c r="G5" s="25">
        <v>1225</v>
      </c>
      <c r="H5" s="26">
        <v>1250</v>
      </c>
      <c r="J5" s="23">
        <v>1250</v>
      </c>
      <c r="K5" s="24">
        <v>1187.5</v>
      </c>
      <c r="L5" s="24">
        <v>1337.5</v>
      </c>
      <c r="M5" s="24">
        <v>1375</v>
      </c>
      <c r="N5" s="24">
        <v>800</v>
      </c>
      <c r="O5" s="24">
        <v>800</v>
      </c>
      <c r="P5" s="25">
        <v>1225</v>
      </c>
      <c r="Q5" s="26">
        <v>1250</v>
      </c>
    </row>
    <row r="6" spans="1:17" ht="17.25" customHeight="1" x14ac:dyDescent="0.25">
      <c r="A6" s="23">
        <v>1075</v>
      </c>
      <c r="B6" s="24">
        <v>1062.5</v>
      </c>
      <c r="C6" s="24">
        <v>975</v>
      </c>
      <c r="D6" s="24">
        <v>975</v>
      </c>
      <c r="E6" s="24">
        <v>787.5</v>
      </c>
      <c r="F6" s="24">
        <v>787.5</v>
      </c>
      <c r="G6" s="25">
        <v>862.5</v>
      </c>
      <c r="H6" s="26">
        <v>862.5</v>
      </c>
      <c r="J6" s="23">
        <v>1075</v>
      </c>
      <c r="K6" s="24">
        <v>1062.5</v>
      </c>
      <c r="L6" s="24">
        <v>975</v>
      </c>
      <c r="M6" s="24">
        <v>975</v>
      </c>
      <c r="N6" s="24">
        <v>787.5</v>
      </c>
      <c r="O6" s="24">
        <v>787.5</v>
      </c>
      <c r="P6" s="25">
        <v>862.5</v>
      </c>
      <c r="Q6" s="26">
        <v>862.5</v>
      </c>
    </row>
    <row r="7" spans="1:17" ht="17.25" customHeight="1" x14ac:dyDescent="0.25">
      <c r="A7" s="23">
        <v>1325</v>
      </c>
      <c r="B7" s="24">
        <v>1312.5</v>
      </c>
      <c r="C7" s="24">
        <v>1337.5</v>
      </c>
      <c r="D7" s="24">
        <v>1350</v>
      </c>
      <c r="E7" s="24">
        <v>775</v>
      </c>
      <c r="F7" s="24">
        <v>775</v>
      </c>
      <c r="G7" s="25">
        <v>1037.5</v>
      </c>
      <c r="H7" s="26">
        <v>1062.5</v>
      </c>
      <c r="J7" s="23">
        <v>1325</v>
      </c>
      <c r="K7" s="24">
        <v>1312.5</v>
      </c>
      <c r="L7" s="24">
        <v>1337.5</v>
      </c>
      <c r="M7" s="24">
        <v>1350</v>
      </c>
      <c r="N7" s="24">
        <v>775</v>
      </c>
      <c r="O7" s="24">
        <v>775</v>
      </c>
      <c r="P7" s="25">
        <v>1037.5</v>
      </c>
      <c r="Q7" s="26">
        <v>1062.5</v>
      </c>
    </row>
    <row r="8" spans="1:17" ht="17.25" customHeight="1" x14ac:dyDescent="0.25">
      <c r="A8" s="23">
        <v>1150</v>
      </c>
      <c r="B8" s="24">
        <v>1100</v>
      </c>
      <c r="C8" s="24">
        <v>1012.5</v>
      </c>
      <c r="D8" s="24">
        <v>1000</v>
      </c>
      <c r="E8" s="24">
        <v>787.5</v>
      </c>
      <c r="F8" s="24">
        <v>787.5</v>
      </c>
      <c r="G8" s="25">
        <v>850</v>
      </c>
      <c r="H8" s="26">
        <v>850</v>
      </c>
      <c r="J8" s="23">
        <v>1150</v>
      </c>
      <c r="K8" s="24">
        <v>1100</v>
      </c>
      <c r="L8" s="24">
        <v>1012.5</v>
      </c>
      <c r="M8" s="24">
        <v>1000</v>
      </c>
      <c r="N8" s="24">
        <v>787.5</v>
      </c>
      <c r="O8" s="24">
        <v>787.5</v>
      </c>
      <c r="P8" s="25">
        <v>850</v>
      </c>
      <c r="Q8" s="26">
        <v>850</v>
      </c>
    </row>
    <row r="9" spans="1:17" ht="17.25" customHeight="1" x14ac:dyDescent="0.25">
      <c r="A9" s="23">
        <v>1237.5</v>
      </c>
      <c r="B9" s="24">
        <v>1200</v>
      </c>
      <c r="C9" s="24">
        <v>2450</v>
      </c>
      <c r="D9" s="24">
        <v>2450</v>
      </c>
      <c r="E9" s="24">
        <v>775</v>
      </c>
      <c r="F9" s="24">
        <v>775</v>
      </c>
      <c r="G9" s="25">
        <v>2275</v>
      </c>
      <c r="H9" s="26">
        <v>2275</v>
      </c>
      <c r="J9" s="23">
        <v>1237.5</v>
      </c>
      <c r="K9" s="24">
        <v>1200</v>
      </c>
      <c r="L9" s="24">
        <v>2450</v>
      </c>
      <c r="M9" s="24">
        <v>2450</v>
      </c>
      <c r="N9" s="24">
        <v>775</v>
      </c>
      <c r="O9" s="24">
        <v>775</v>
      </c>
      <c r="P9" s="25">
        <v>2275</v>
      </c>
      <c r="Q9" s="26">
        <v>2275</v>
      </c>
    </row>
    <row r="10" spans="1:17" ht="17.25" customHeight="1" x14ac:dyDescent="0.25">
      <c r="A10" s="23">
        <v>1212.5</v>
      </c>
      <c r="B10" s="24">
        <v>1212.5</v>
      </c>
      <c r="C10" s="24">
        <v>2100</v>
      </c>
      <c r="D10" s="24">
        <v>2100</v>
      </c>
      <c r="E10" s="24">
        <v>775</v>
      </c>
      <c r="F10" s="24">
        <v>775</v>
      </c>
      <c r="G10" s="25">
        <v>2037.5</v>
      </c>
      <c r="H10" s="26">
        <v>2037.5</v>
      </c>
      <c r="J10" s="23">
        <v>1212.5</v>
      </c>
      <c r="K10" s="24">
        <v>1212.5</v>
      </c>
      <c r="L10" s="24">
        <v>2100</v>
      </c>
      <c r="M10" s="24">
        <v>2100</v>
      </c>
      <c r="N10" s="24">
        <v>775</v>
      </c>
      <c r="O10" s="24">
        <v>775</v>
      </c>
      <c r="P10" s="25">
        <v>2037.5</v>
      </c>
      <c r="Q10" s="26">
        <v>2037.5</v>
      </c>
    </row>
    <row r="11" spans="1:17" ht="17.25" customHeight="1" x14ac:dyDescent="0.25">
      <c r="A11" s="23">
        <v>1664</v>
      </c>
      <c r="B11" s="24">
        <v>1424</v>
      </c>
      <c r="C11" s="24">
        <v>1736</v>
      </c>
      <c r="D11" s="24">
        <v>2144</v>
      </c>
      <c r="E11" s="24">
        <v>744</v>
      </c>
      <c r="F11" s="24">
        <v>712</v>
      </c>
      <c r="G11" s="25">
        <v>496</v>
      </c>
      <c r="H11" s="26">
        <v>560</v>
      </c>
      <c r="J11" s="23">
        <v>1664</v>
      </c>
      <c r="K11" s="24">
        <v>1424</v>
      </c>
      <c r="L11" s="24">
        <v>1736</v>
      </c>
      <c r="M11" s="24">
        <v>2144</v>
      </c>
      <c r="N11" s="24">
        <v>744</v>
      </c>
      <c r="O11" s="24">
        <v>712</v>
      </c>
      <c r="P11" s="25">
        <v>496</v>
      </c>
      <c r="Q11" s="26">
        <v>560</v>
      </c>
    </row>
    <row r="12" spans="1:17" ht="17.25" customHeight="1" x14ac:dyDescent="0.25">
      <c r="A12" s="23">
        <v>1360</v>
      </c>
      <c r="B12" s="24">
        <v>1216</v>
      </c>
      <c r="C12" s="24">
        <v>1656</v>
      </c>
      <c r="D12" s="24">
        <v>1728</v>
      </c>
      <c r="E12" s="24">
        <v>480</v>
      </c>
      <c r="F12" s="24">
        <v>472</v>
      </c>
      <c r="G12" s="25">
        <v>520</v>
      </c>
      <c r="H12" s="26">
        <v>512</v>
      </c>
      <c r="J12" s="23">
        <v>1360</v>
      </c>
      <c r="K12" s="24">
        <v>1216</v>
      </c>
      <c r="L12" s="24">
        <v>1656</v>
      </c>
      <c r="M12" s="24">
        <v>1728</v>
      </c>
      <c r="N12" s="24">
        <v>480</v>
      </c>
      <c r="O12" s="24">
        <v>472</v>
      </c>
      <c r="P12" s="25">
        <v>520</v>
      </c>
      <c r="Q12" s="26">
        <v>512</v>
      </c>
    </row>
    <row r="13" spans="1:17" ht="17.25" customHeight="1" x14ac:dyDescent="0.25">
      <c r="A13" s="23">
        <v>1288</v>
      </c>
      <c r="B13" s="24">
        <v>1248</v>
      </c>
      <c r="C13" s="24">
        <v>2896</v>
      </c>
      <c r="D13" s="24">
        <v>2784</v>
      </c>
      <c r="E13" s="24">
        <v>496</v>
      </c>
      <c r="F13" s="24">
        <v>472</v>
      </c>
      <c r="G13" s="25">
        <v>1264</v>
      </c>
      <c r="H13" s="26">
        <v>1248</v>
      </c>
      <c r="J13" s="23">
        <v>1288</v>
      </c>
      <c r="K13" s="24">
        <v>1248</v>
      </c>
      <c r="L13" s="24">
        <v>2896</v>
      </c>
      <c r="M13" s="24">
        <v>2784</v>
      </c>
      <c r="N13" s="24">
        <v>496</v>
      </c>
      <c r="O13" s="24">
        <v>472</v>
      </c>
      <c r="P13" s="25">
        <v>1264</v>
      </c>
      <c r="Q13" s="26">
        <v>1248</v>
      </c>
    </row>
    <row r="14" spans="1:17" ht="17.25" customHeight="1" x14ac:dyDescent="0.25">
      <c r="A14" s="23">
        <v>992</v>
      </c>
      <c r="B14" s="24">
        <v>1048</v>
      </c>
      <c r="C14" s="24">
        <v>1984</v>
      </c>
      <c r="D14" s="24">
        <v>2896</v>
      </c>
      <c r="E14" s="24">
        <v>496</v>
      </c>
      <c r="F14" s="24">
        <v>488</v>
      </c>
      <c r="G14" s="25">
        <v>744</v>
      </c>
      <c r="H14" s="26">
        <v>1240</v>
      </c>
      <c r="J14" s="23">
        <v>992</v>
      </c>
      <c r="K14" s="24">
        <v>1048</v>
      </c>
      <c r="L14" s="24">
        <v>1984</v>
      </c>
      <c r="M14" s="24">
        <v>2896</v>
      </c>
      <c r="N14" s="24">
        <v>496</v>
      </c>
      <c r="O14" s="24">
        <v>488</v>
      </c>
      <c r="P14" s="25">
        <v>744</v>
      </c>
      <c r="Q14" s="26">
        <v>1240</v>
      </c>
    </row>
    <row r="15" spans="1:17" ht="17.25" customHeight="1" x14ac:dyDescent="0.25">
      <c r="A15" s="23">
        <v>1600</v>
      </c>
      <c r="B15" s="24">
        <v>1568</v>
      </c>
      <c r="C15" s="24">
        <v>2912</v>
      </c>
      <c r="D15" s="24">
        <v>2736</v>
      </c>
      <c r="E15" s="24">
        <v>496</v>
      </c>
      <c r="F15" s="24">
        <v>480</v>
      </c>
      <c r="G15" s="25">
        <v>1280</v>
      </c>
      <c r="H15" s="26">
        <v>1328</v>
      </c>
      <c r="J15" s="23">
        <v>1600</v>
      </c>
      <c r="K15" s="24">
        <v>1568</v>
      </c>
      <c r="L15" s="24">
        <v>2912</v>
      </c>
      <c r="M15" s="24">
        <v>2736</v>
      </c>
      <c r="N15" s="24">
        <v>496</v>
      </c>
      <c r="O15" s="24">
        <v>480</v>
      </c>
      <c r="P15" s="25">
        <v>1280</v>
      </c>
      <c r="Q15" s="26">
        <v>1328</v>
      </c>
    </row>
    <row r="16" spans="1:17" ht="17.25" customHeight="1" x14ac:dyDescent="0.25">
      <c r="A16" s="23">
        <v>1112</v>
      </c>
      <c r="B16" s="24">
        <v>1112</v>
      </c>
      <c r="C16" s="24">
        <v>1264</v>
      </c>
      <c r="D16" s="24">
        <v>1272</v>
      </c>
      <c r="E16" s="24">
        <v>496</v>
      </c>
      <c r="F16" s="24">
        <v>496</v>
      </c>
      <c r="G16" s="25">
        <v>496</v>
      </c>
      <c r="H16" s="26">
        <v>488</v>
      </c>
      <c r="J16" s="23">
        <v>1112</v>
      </c>
      <c r="K16" s="24">
        <v>1112</v>
      </c>
      <c r="L16" s="24">
        <v>1264</v>
      </c>
      <c r="M16" s="24">
        <v>1272</v>
      </c>
      <c r="N16" s="24">
        <v>496</v>
      </c>
      <c r="O16" s="24">
        <v>496</v>
      </c>
      <c r="P16" s="25">
        <v>496</v>
      </c>
      <c r="Q16" s="26">
        <v>488</v>
      </c>
    </row>
    <row r="17" spans="1:17" ht="17.25" customHeight="1" x14ac:dyDescent="0.25">
      <c r="A17" s="23">
        <v>1016</v>
      </c>
      <c r="B17" s="24">
        <v>1016</v>
      </c>
      <c r="C17" s="24">
        <v>992</v>
      </c>
      <c r="D17" s="24">
        <v>992</v>
      </c>
      <c r="E17" s="24">
        <v>224</v>
      </c>
      <c r="F17" s="24">
        <v>224</v>
      </c>
      <c r="G17" s="25">
        <v>432</v>
      </c>
      <c r="H17" s="26">
        <v>448</v>
      </c>
      <c r="J17" s="23">
        <v>1016</v>
      </c>
      <c r="K17" s="24">
        <v>1016</v>
      </c>
      <c r="L17" s="24">
        <v>992</v>
      </c>
      <c r="M17" s="24">
        <v>992</v>
      </c>
      <c r="N17" s="24">
        <v>224</v>
      </c>
      <c r="O17" s="24">
        <v>224</v>
      </c>
      <c r="P17" s="25">
        <v>432</v>
      </c>
      <c r="Q17" s="26">
        <v>448</v>
      </c>
    </row>
    <row r="18" spans="1:17" ht="17.25" customHeight="1" x14ac:dyDescent="0.25">
      <c r="A18" s="23">
        <v>1488</v>
      </c>
      <c r="B18" s="24">
        <v>1472</v>
      </c>
      <c r="C18" s="24">
        <v>2344</v>
      </c>
      <c r="D18" s="24">
        <v>2072</v>
      </c>
      <c r="E18" s="24">
        <v>496</v>
      </c>
      <c r="F18" s="24">
        <v>496</v>
      </c>
      <c r="G18" s="25">
        <v>592</v>
      </c>
      <c r="H18" s="26">
        <v>584</v>
      </c>
      <c r="J18" s="23">
        <v>1488</v>
      </c>
      <c r="K18" s="24">
        <v>1472</v>
      </c>
      <c r="L18" s="24">
        <v>2344</v>
      </c>
      <c r="M18" s="24">
        <v>2072</v>
      </c>
      <c r="N18" s="24">
        <v>496</v>
      </c>
      <c r="O18" s="24">
        <v>496</v>
      </c>
      <c r="P18" s="25">
        <v>592</v>
      </c>
      <c r="Q18" s="26">
        <v>584</v>
      </c>
    </row>
    <row r="19" spans="1:17" ht="17.25" customHeight="1" x14ac:dyDescent="0.25">
      <c r="A19" s="23">
        <v>976</v>
      </c>
      <c r="B19" s="24">
        <v>984</v>
      </c>
      <c r="C19" s="24">
        <v>1336</v>
      </c>
      <c r="D19" s="24">
        <v>1320</v>
      </c>
      <c r="E19" s="24">
        <v>248</v>
      </c>
      <c r="F19" s="24">
        <v>248</v>
      </c>
      <c r="G19" s="25">
        <v>496</v>
      </c>
      <c r="H19" s="26">
        <v>496</v>
      </c>
      <c r="J19" s="23">
        <v>976</v>
      </c>
      <c r="K19" s="24">
        <v>984</v>
      </c>
      <c r="L19" s="24">
        <v>1336</v>
      </c>
      <c r="M19" s="24">
        <v>1320</v>
      </c>
      <c r="N19" s="24">
        <v>248</v>
      </c>
      <c r="O19" s="24">
        <v>248</v>
      </c>
      <c r="P19" s="25">
        <v>496</v>
      </c>
      <c r="Q19" s="26">
        <v>496</v>
      </c>
    </row>
    <row r="20" spans="1:17" ht="17.25" customHeight="1" x14ac:dyDescent="0.25">
      <c r="A20" s="23">
        <v>1112</v>
      </c>
      <c r="B20" s="24">
        <v>1064</v>
      </c>
      <c r="C20" s="24">
        <v>1024</v>
      </c>
      <c r="D20" s="24">
        <v>1008</v>
      </c>
      <c r="E20" s="24">
        <v>496</v>
      </c>
      <c r="F20" s="24">
        <v>416</v>
      </c>
      <c r="G20" s="25">
        <v>248</v>
      </c>
      <c r="H20" s="26">
        <v>264</v>
      </c>
      <c r="J20" s="23">
        <v>1112</v>
      </c>
      <c r="K20" s="24">
        <v>1064</v>
      </c>
      <c r="L20" s="24">
        <v>1024</v>
      </c>
      <c r="M20" s="24">
        <v>1008</v>
      </c>
      <c r="N20" s="24">
        <v>496</v>
      </c>
      <c r="O20" s="24">
        <v>416</v>
      </c>
      <c r="P20" s="25">
        <v>248</v>
      </c>
      <c r="Q20" s="26">
        <v>264</v>
      </c>
    </row>
    <row r="21" spans="1:17" ht="17.25" customHeight="1" x14ac:dyDescent="0.25">
      <c r="A21" s="23">
        <v>1696</v>
      </c>
      <c r="B21" s="24">
        <v>1696</v>
      </c>
      <c r="C21" s="24">
        <v>3256</v>
      </c>
      <c r="D21" s="24">
        <v>3256</v>
      </c>
      <c r="E21" s="24">
        <v>464</v>
      </c>
      <c r="F21" s="24">
        <v>464</v>
      </c>
      <c r="G21" s="25">
        <v>1184</v>
      </c>
      <c r="H21" s="26">
        <v>1184</v>
      </c>
      <c r="J21" s="23">
        <v>1696</v>
      </c>
      <c r="K21" s="24">
        <v>1696</v>
      </c>
      <c r="L21" s="24">
        <v>3256</v>
      </c>
      <c r="M21" s="24">
        <v>3256</v>
      </c>
      <c r="N21" s="24">
        <v>464</v>
      </c>
      <c r="O21" s="24">
        <v>464</v>
      </c>
      <c r="P21" s="25">
        <v>1184</v>
      </c>
      <c r="Q21" s="26">
        <v>1184</v>
      </c>
    </row>
    <row r="22" spans="1:17" ht="17.25" customHeight="1" x14ac:dyDescent="0.25">
      <c r="A22" s="23">
        <v>1472</v>
      </c>
      <c r="B22" s="24">
        <v>1392</v>
      </c>
      <c r="C22" s="24">
        <v>3464</v>
      </c>
      <c r="D22" s="24">
        <v>2592</v>
      </c>
      <c r="E22" s="24">
        <v>496</v>
      </c>
      <c r="F22" s="24">
        <v>496</v>
      </c>
      <c r="G22" s="25">
        <v>1472</v>
      </c>
      <c r="H22" s="26">
        <v>1424</v>
      </c>
      <c r="J22" s="23">
        <v>1472</v>
      </c>
      <c r="K22" s="24">
        <v>1392</v>
      </c>
      <c r="L22" s="24">
        <v>3464</v>
      </c>
      <c r="M22" s="24">
        <v>2592</v>
      </c>
      <c r="N22" s="24">
        <v>496</v>
      </c>
      <c r="O22" s="24">
        <v>496</v>
      </c>
      <c r="P22" s="25">
        <v>1472</v>
      </c>
      <c r="Q22" s="26">
        <v>1424</v>
      </c>
    </row>
    <row r="23" spans="1:17" ht="17.25" customHeight="1" x14ac:dyDescent="0.25">
      <c r="A23" s="23">
        <v>1248</v>
      </c>
      <c r="B23" s="24">
        <v>1280</v>
      </c>
      <c r="C23" s="24">
        <v>784</v>
      </c>
      <c r="D23" s="24">
        <v>1328</v>
      </c>
      <c r="E23" s="24">
        <v>248</v>
      </c>
      <c r="F23" s="24">
        <v>240</v>
      </c>
      <c r="G23" s="25">
        <v>496</v>
      </c>
      <c r="H23" s="26">
        <v>504</v>
      </c>
      <c r="J23" s="23">
        <v>1248</v>
      </c>
      <c r="K23" s="24">
        <v>1280</v>
      </c>
      <c r="L23" s="24">
        <v>784</v>
      </c>
      <c r="M23" s="24">
        <v>1328</v>
      </c>
      <c r="N23" s="24">
        <v>248</v>
      </c>
      <c r="O23" s="24">
        <v>240</v>
      </c>
      <c r="P23" s="25">
        <v>496</v>
      </c>
      <c r="Q23" s="26">
        <v>504</v>
      </c>
    </row>
    <row r="24" spans="1:17" ht="17.25" customHeight="1" x14ac:dyDescent="0.25">
      <c r="A24" s="23">
        <v>1024</v>
      </c>
      <c r="B24" s="24">
        <v>944</v>
      </c>
      <c r="C24" s="24">
        <v>2512</v>
      </c>
      <c r="D24" s="24">
        <v>2472</v>
      </c>
      <c r="E24" s="24">
        <v>496</v>
      </c>
      <c r="F24" s="24">
        <v>440</v>
      </c>
      <c r="G24" s="25">
        <v>744</v>
      </c>
      <c r="H24" s="26">
        <v>808</v>
      </c>
      <c r="J24" s="23">
        <v>1024</v>
      </c>
      <c r="K24" s="24">
        <v>944</v>
      </c>
      <c r="L24" s="24">
        <v>2512</v>
      </c>
      <c r="M24" s="24">
        <v>2472</v>
      </c>
      <c r="N24" s="24">
        <v>496</v>
      </c>
      <c r="O24" s="24">
        <v>440</v>
      </c>
      <c r="P24" s="25">
        <v>744</v>
      </c>
      <c r="Q24" s="26">
        <v>808</v>
      </c>
    </row>
    <row r="25" spans="1:17" ht="17.25" customHeight="1" x14ac:dyDescent="0.25">
      <c r="A25" s="23">
        <v>992</v>
      </c>
      <c r="B25" s="24">
        <v>984</v>
      </c>
      <c r="C25" s="24">
        <v>2976</v>
      </c>
      <c r="D25" s="24">
        <v>2824</v>
      </c>
      <c r="E25" s="24">
        <v>496</v>
      </c>
      <c r="F25" s="24">
        <v>504</v>
      </c>
      <c r="G25" s="25">
        <v>496</v>
      </c>
      <c r="H25" s="26">
        <v>472</v>
      </c>
      <c r="J25" s="23">
        <v>992</v>
      </c>
      <c r="K25" s="24">
        <v>984</v>
      </c>
      <c r="L25" s="24">
        <v>2976</v>
      </c>
      <c r="M25" s="24">
        <v>2824</v>
      </c>
      <c r="N25" s="24">
        <v>496</v>
      </c>
      <c r="O25" s="24">
        <v>504</v>
      </c>
      <c r="P25" s="25">
        <v>496</v>
      </c>
      <c r="Q25" s="26">
        <v>472</v>
      </c>
    </row>
    <row r="26" spans="1:17" ht="17.25" customHeight="1" x14ac:dyDescent="0.25">
      <c r="A26" s="23">
        <v>1024</v>
      </c>
      <c r="B26" s="24">
        <v>1016</v>
      </c>
      <c r="C26" s="24">
        <v>1832</v>
      </c>
      <c r="D26" s="24">
        <v>1832</v>
      </c>
      <c r="E26" s="24">
        <v>496</v>
      </c>
      <c r="F26" s="24">
        <v>488</v>
      </c>
      <c r="G26" s="25">
        <v>384</v>
      </c>
      <c r="H26" s="26">
        <v>392</v>
      </c>
      <c r="J26" s="23">
        <v>1024</v>
      </c>
      <c r="K26" s="24">
        <v>1016</v>
      </c>
      <c r="L26" s="24">
        <v>1832</v>
      </c>
      <c r="M26" s="24">
        <v>1832</v>
      </c>
      <c r="N26" s="24">
        <v>496</v>
      </c>
      <c r="O26" s="24">
        <v>488</v>
      </c>
      <c r="P26" s="25">
        <v>384</v>
      </c>
      <c r="Q26" s="26">
        <v>392</v>
      </c>
    </row>
    <row r="27" spans="1:17" ht="17.25" customHeight="1" x14ac:dyDescent="0.25">
      <c r="A27" s="23">
        <v>1008</v>
      </c>
      <c r="B27" s="24">
        <v>968</v>
      </c>
      <c r="C27" s="24">
        <v>1016</v>
      </c>
      <c r="D27" s="24">
        <v>976</v>
      </c>
      <c r="E27" s="24">
        <v>248</v>
      </c>
      <c r="F27" s="24">
        <v>248</v>
      </c>
      <c r="G27" s="25">
        <v>496</v>
      </c>
      <c r="H27" s="26">
        <v>496</v>
      </c>
      <c r="J27" s="23">
        <v>1008</v>
      </c>
      <c r="K27" s="24">
        <v>968</v>
      </c>
      <c r="L27" s="24">
        <v>1016</v>
      </c>
      <c r="M27" s="24">
        <v>976</v>
      </c>
      <c r="N27" s="24">
        <v>248</v>
      </c>
      <c r="O27" s="24">
        <v>248</v>
      </c>
      <c r="P27" s="25">
        <v>496</v>
      </c>
      <c r="Q27" s="26">
        <v>496</v>
      </c>
    </row>
    <row r="28" spans="1:17" ht="17.25" customHeight="1" x14ac:dyDescent="0.25">
      <c r="A28" s="23">
        <v>1048</v>
      </c>
      <c r="B28" s="24">
        <v>1048</v>
      </c>
      <c r="C28" s="24">
        <v>1600</v>
      </c>
      <c r="D28" s="24">
        <v>1600</v>
      </c>
      <c r="E28" s="24">
        <v>496</v>
      </c>
      <c r="F28" s="24">
        <v>496</v>
      </c>
      <c r="G28" s="25">
        <v>456</v>
      </c>
      <c r="H28" s="26">
        <v>456</v>
      </c>
      <c r="J28" s="23">
        <v>1048</v>
      </c>
      <c r="K28" s="24">
        <v>1048</v>
      </c>
      <c r="L28" s="24">
        <v>1600</v>
      </c>
      <c r="M28" s="24">
        <v>1600</v>
      </c>
      <c r="N28" s="24">
        <v>496</v>
      </c>
      <c r="O28" s="24">
        <v>496</v>
      </c>
      <c r="P28" s="25">
        <v>456</v>
      </c>
      <c r="Q28" s="26">
        <v>456</v>
      </c>
    </row>
    <row r="30" spans="1:17" ht="17.25" customHeight="1" thickBot="1" x14ac:dyDescent="0.3">
      <c r="A30">
        <f t="shared" ref="A30:H30" si="0">SUM(A2:A28)</f>
        <v>33667</v>
      </c>
      <c r="B30">
        <f t="shared" si="0"/>
        <v>32919.5</v>
      </c>
      <c r="C30">
        <f t="shared" si="0"/>
        <v>49176</v>
      </c>
      <c r="D30">
        <f t="shared" si="0"/>
        <v>49825</v>
      </c>
      <c r="E30">
        <f t="shared" si="0"/>
        <v>14908</v>
      </c>
      <c r="F30">
        <f t="shared" si="0"/>
        <v>14704.5</v>
      </c>
      <c r="G30">
        <f t="shared" si="0"/>
        <v>24254.5</v>
      </c>
      <c r="H30">
        <f t="shared" si="0"/>
        <v>25146</v>
      </c>
    </row>
    <row r="31" spans="1:17" s="39" customFormat="1" ht="17.25" customHeight="1" thickBot="1" x14ac:dyDescent="0.3">
      <c r="A31" s="37" t="s">
        <v>53</v>
      </c>
      <c r="B31" s="38">
        <f>B30/A30</f>
        <v>0.97779724953218283</v>
      </c>
      <c r="C31" s="37" t="s">
        <v>55</v>
      </c>
      <c r="D31" s="38">
        <f>D30/C30</f>
        <v>1.0131974947128681</v>
      </c>
      <c r="E31" s="37" t="s">
        <v>54</v>
      </c>
      <c r="F31" s="38">
        <f>F30/E30</f>
        <v>0.98634961094714246</v>
      </c>
      <c r="G31" s="37" t="s">
        <v>56</v>
      </c>
      <c r="H31" s="38">
        <f>H30/G30</f>
        <v>1.0367560658846813</v>
      </c>
    </row>
  </sheetData>
  <dataValidations count="1">
    <dataValidation type="decimal" operator="greaterThanOrEqual" allowBlank="1" showInputMessage="1" showErrorMessage="1" sqref="J2:Q28 A2:H2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H19" sqref="H1:I1048576"/>
    </sheetView>
  </sheetViews>
  <sheetFormatPr defaultRowHeight="15" x14ac:dyDescent="0.25"/>
  <cols>
    <col min="1" max="1" width="20.140625" bestFit="1" customWidth="1"/>
    <col min="2" max="2" width="13.5703125" bestFit="1" customWidth="1"/>
    <col min="3" max="3" width="17.85546875" customWidth="1"/>
    <col min="8" max="9" width="0" hidden="1" customWidth="1"/>
  </cols>
  <sheetData>
    <row r="1" spans="1:9" ht="21" customHeight="1" x14ac:dyDescent="0.35">
      <c r="A1" s="41" t="s">
        <v>59</v>
      </c>
      <c r="B1" s="41"/>
      <c r="C1" s="41"/>
      <c r="D1" s="41"/>
      <c r="E1" s="41"/>
      <c r="F1" s="41"/>
      <c r="G1" s="41"/>
      <c r="H1" s="41"/>
      <c r="I1" s="41"/>
    </row>
    <row r="2" spans="1:9" ht="15" customHeight="1" x14ac:dyDescent="0.25">
      <c r="A2" s="1"/>
      <c r="B2" s="1"/>
      <c r="C2" s="1"/>
      <c r="D2" s="42" t="s">
        <v>7</v>
      </c>
      <c r="E2" s="42"/>
      <c r="F2" s="43" t="s">
        <v>8</v>
      </c>
      <c r="G2" s="43"/>
      <c r="H2" s="40" t="s">
        <v>92</v>
      </c>
      <c r="I2" s="40"/>
    </row>
    <row r="3" spans="1:9" ht="51.75" x14ac:dyDescent="0.25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12</v>
      </c>
      <c r="G3" s="4" t="s">
        <v>13</v>
      </c>
      <c r="H3" s="35" t="s">
        <v>93</v>
      </c>
      <c r="I3" s="35" t="s">
        <v>94</v>
      </c>
    </row>
    <row r="4" spans="1:9" ht="26.25" x14ac:dyDescent="0.25">
      <c r="A4" s="5" t="s">
        <v>14</v>
      </c>
      <c r="B4" s="6" t="s">
        <v>15</v>
      </c>
      <c r="C4" s="5" t="s">
        <v>16</v>
      </c>
      <c r="D4" s="15">
        <v>1</v>
      </c>
      <c r="E4" s="16">
        <v>1</v>
      </c>
      <c r="F4" s="15">
        <v>1</v>
      </c>
      <c r="G4" s="16">
        <v>1</v>
      </c>
    </row>
    <row r="5" spans="1:9" ht="26.25" x14ac:dyDescent="0.25">
      <c r="A5" s="7" t="s">
        <v>14</v>
      </c>
      <c r="B5" s="8" t="s">
        <v>17</v>
      </c>
      <c r="C5" s="7" t="s">
        <v>18</v>
      </c>
      <c r="D5" s="17">
        <v>0.97</v>
      </c>
      <c r="E5" s="18">
        <v>1</v>
      </c>
      <c r="F5" s="17">
        <v>1</v>
      </c>
      <c r="G5" s="18">
        <v>1</v>
      </c>
    </row>
    <row r="6" spans="1:9" ht="26.25" x14ac:dyDescent="0.25">
      <c r="A6" s="5" t="s">
        <v>14</v>
      </c>
      <c r="B6" s="6" t="s">
        <v>19</v>
      </c>
      <c r="C6" s="5" t="s">
        <v>18</v>
      </c>
      <c r="D6" s="15">
        <v>1</v>
      </c>
      <c r="E6" s="16">
        <v>1</v>
      </c>
      <c r="F6" s="15">
        <v>1</v>
      </c>
      <c r="G6" s="16">
        <v>1</v>
      </c>
    </row>
    <row r="7" spans="1:9" ht="26.25" x14ac:dyDescent="0.25">
      <c r="A7" s="9" t="s">
        <v>20</v>
      </c>
      <c r="B7" s="10" t="s">
        <v>21</v>
      </c>
      <c r="C7" s="9" t="s">
        <v>22</v>
      </c>
      <c r="D7" s="17">
        <v>1.056</v>
      </c>
      <c r="E7" s="18">
        <v>1.46</v>
      </c>
      <c r="F7" s="17">
        <v>0.98399999999999999</v>
      </c>
      <c r="G7" s="18">
        <v>1.667</v>
      </c>
    </row>
    <row r="9" spans="1:9" ht="21" customHeight="1" x14ac:dyDescent="0.35">
      <c r="A9" s="41" t="s">
        <v>60</v>
      </c>
      <c r="B9" s="41"/>
      <c r="C9" s="41"/>
      <c r="D9" s="41"/>
      <c r="E9" s="41"/>
      <c r="F9" s="41"/>
      <c r="G9" s="41"/>
      <c r="H9" s="41"/>
      <c r="I9" s="41"/>
    </row>
    <row r="10" spans="1:9" ht="15" customHeight="1" x14ac:dyDescent="0.25">
      <c r="A10" s="1"/>
      <c r="B10" s="1"/>
      <c r="C10" s="1"/>
      <c r="D10" s="42" t="s">
        <v>7</v>
      </c>
      <c r="E10" s="42"/>
      <c r="F10" s="43" t="s">
        <v>8</v>
      </c>
      <c r="G10" s="43"/>
      <c r="H10" s="40" t="s">
        <v>92</v>
      </c>
      <c r="I10" s="40"/>
    </row>
    <row r="11" spans="1:9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  <c r="H11" s="35" t="s">
        <v>93</v>
      </c>
      <c r="I11" s="35" t="s">
        <v>94</v>
      </c>
    </row>
    <row r="12" spans="1:9" ht="26.25" x14ac:dyDescent="0.25">
      <c r="A12" s="5" t="s">
        <v>23</v>
      </c>
      <c r="B12" s="6" t="s">
        <v>24</v>
      </c>
      <c r="C12" s="5" t="s">
        <v>25</v>
      </c>
      <c r="D12" s="15">
        <v>0.85599999999999998</v>
      </c>
      <c r="E12" s="16">
        <v>1.2350000000000001</v>
      </c>
      <c r="F12" s="15">
        <v>0.95699999999999996</v>
      </c>
      <c r="G12" s="16">
        <v>1.129</v>
      </c>
    </row>
    <row r="13" spans="1:9" x14ac:dyDescent="0.25">
      <c r="A13" s="7" t="s">
        <v>26</v>
      </c>
      <c r="B13" s="8" t="s">
        <v>27</v>
      </c>
      <c r="C13" s="7" t="s">
        <v>18</v>
      </c>
      <c r="D13" s="17">
        <v>1.048</v>
      </c>
      <c r="E13" s="18">
        <v>1.177</v>
      </c>
      <c r="F13" s="17">
        <v>1.032</v>
      </c>
      <c r="G13" s="18">
        <v>1.194</v>
      </c>
    </row>
    <row r="14" spans="1:9" x14ac:dyDescent="0.25">
      <c r="A14" s="5" t="s">
        <v>26</v>
      </c>
      <c r="B14" s="6" t="s">
        <v>28</v>
      </c>
      <c r="C14" s="5" t="s">
        <v>18</v>
      </c>
      <c r="D14" s="15">
        <v>0.95699999999999996</v>
      </c>
      <c r="E14" s="16">
        <v>0.98799999999999999</v>
      </c>
      <c r="F14" s="15">
        <v>1</v>
      </c>
      <c r="G14" s="16">
        <v>1</v>
      </c>
    </row>
    <row r="15" spans="1:9" x14ac:dyDescent="0.25">
      <c r="A15" s="7" t="s">
        <v>26</v>
      </c>
      <c r="B15" s="8" t="s">
        <v>29</v>
      </c>
      <c r="C15" s="7" t="s">
        <v>18</v>
      </c>
      <c r="D15" s="17">
        <v>0.99099999999999999</v>
      </c>
      <c r="E15" s="18">
        <v>1.0089999999999999</v>
      </c>
      <c r="F15" s="17">
        <v>1</v>
      </c>
      <c r="G15" s="18">
        <v>1.024</v>
      </c>
    </row>
    <row r="16" spans="1:9" ht="39" x14ac:dyDescent="0.25">
      <c r="A16" s="11" t="s">
        <v>26</v>
      </c>
      <c r="B16" s="5" t="s">
        <v>58</v>
      </c>
      <c r="C16" s="5" t="s">
        <v>30</v>
      </c>
      <c r="D16" s="15">
        <v>1</v>
      </c>
      <c r="E16" s="16">
        <v>1.006</v>
      </c>
      <c r="F16" s="15">
        <v>1</v>
      </c>
      <c r="G16" s="16">
        <v>0.98399999999999999</v>
      </c>
    </row>
    <row r="17" spans="1:9" x14ac:dyDescent="0.25">
      <c r="A17" s="9" t="s">
        <v>26</v>
      </c>
      <c r="B17" s="10" t="s">
        <v>31</v>
      </c>
      <c r="C17" s="9" t="s">
        <v>30</v>
      </c>
      <c r="D17" s="17">
        <v>0.98</v>
      </c>
      <c r="E17" s="18">
        <v>0.94</v>
      </c>
      <c r="F17" s="17">
        <v>0.96799999999999997</v>
      </c>
      <c r="G17" s="18">
        <v>1.038</v>
      </c>
    </row>
    <row r="18" spans="1:9" x14ac:dyDescent="0.25">
      <c r="A18" s="12" t="s">
        <v>26</v>
      </c>
      <c r="B18" s="13" t="s">
        <v>32</v>
      </c>
      <c r="C18" s="12" t="s">
        <v>30</v>
      </c>
      <c r="D18" s="15"/>
      <c r="E18" s="16"/>
      <c r="F18" s="15"/>
      <c r="G18" s="16"/>
      <c r="H18" s="36"/>
    </row>
    <row r="19" spans="1:9" x14ac:dyDescent="0.25">
      <c r="A19" s="9" t="s">
        <v>26</v>
      </c>
      <c r="B19" s="10" t="s">
        <v>33</v>
      </c>
      <c r="C19" s="9" t="s">
        <v>30</v>
      </c>
      <c r="D19" s="17">
        <v>0.94599999999999995</v>
      </c>
      <c r="E19" s="18">
        <v>0.748</v>
      </c>
      <c r="F19" s="17">
        <v>1</v>
      </c>
      <c r="G19" s="18">
        <v>0.96699999999999997</v>
      </c>
    </row>
    <row r="21" spans="1:9" ht="21" customHeight="1" x14ac:dyDescent="0.35">
      <c r="A21" s="41" t="s">
        <v>61</v>
      </c>
      <c r="B21" s="41"/>
      <c r="C21" s="41"/>
      <c r="D21" s="41"/>
      <c r="E21" s="41"/>
      <c r="F21" s="41"/>
      <c r="G21" s="41"/>
      <c r="H21" s="41"/>
      <c r="I21" s="41"/>
    </row>
    <row r="22" spans="1:9" ht="15" customHeight="1" x14ac:dyDescent="0.25">
      <c r="A22" s="1"/>
      <c r="B22" s="1"/>
      <c r="C22" s="1"/>
      <c r="D22" s="42" t="s">
        <v>7</v>
      </c>
      <c r="E22" s="42"/>
      <c r="F22" s="43" t="s">
        <v>8</v>
      </c>
      <c r="G22" s="43"/>
      <c r="H22" s="40" t="s">
        <v>92</v>
      </c>
      <c r="I22" s="40"/>
    </row>
    <row r="23" spans="1:9" ht="51.75" x14ac:dyDescent="0.25">
      <c r="A23" s="2" t="s">
        <v>9</v>
      </c>
      <c r="B23" s="2" t="s">
        <v>10</v>
      </c>
      <c r="C23" s="2" t="s">
        <v>11</v>
      </c>
      <c r="D23" s="3" t="s">
        <v>12</v>
      </c>
      <c r="E23" s="4" t="s">
        <v>13</v>
      </c>
      <c r="F23" s="3" t="s">
        <v>12</v>
      </c>
      <c r="G23" s="4" t="s">
        <v>13</v>
      </c>
      <c r="H23" s="35" t="s">
        <v>93</v>
      </c>
      <c r="I23" s="35" t="s">
        <v>94</v>
      </c>
    </row>
    <row r="24" spans="1:9" x14ac:dyDescent="0.25">
      <c r="A24" s="5" t="s">
        <v>34</v>
      </c>
      <c r="B24" s="6" t="s">
        <v>57</v>
      </c>
      <c r="C24" s="5" t="s">
        <v>18</v>
      </c>
      <c r="D24" s="15">
        <v>0.98899999999999999</v>
      </c>
      <c r="E24" s="16">
        <v>1.165</v>
      </c>
      <c r="F24" s="15">
        <v>1.016</v>
      </c>
      <c r="G24" s="16">
        <v>1.1379999999999999</v>
      </c>
    </row>
    <row r="25" spans="1:9" x14ac:dyDescent="0.25">
      <c r="A25" s="7" t="s">
        <v>34</v>
      </c>
      <c r="B25" s="8" t="s">
        <v>35</v>
      </c>
      <c r="C25" s="7" t="s">
        <v>18</v>
      </c>
      <c r="D25" s="17">
        <v>0.95</v>
      </c>
      <c r="E25" s="18">
        <v>1.028</v>
      </c>
      <c r="F25" s="17">
        <v>1</v>
      </c>
      <c r="G25" s="18">
        <v>1.02</v>
      </c>
    </row>
    <row r="26" spans="1:9" x14ac:dyDescent="0.25">
      <c r="A26" s="5" t="s">
        <v>34</v>
      </c>
      <c r="B26" s="6" t="s">
        <v>36</v>
      </c>
      <c r="C26" s="5" t="s">
        <v>18</v>
      </c>
      <c r="D26" s="15">
        <v>0.98799999999999999</v>
      </c>
      <c r="E26" s="16">
        <v>1</v>
      </c>
      <c r="F26" s="15">
        <v>1</v>
      </c>
      <c r="G26" s="16">
        <v>1</v>
      </c>
    </row>
    <row r="28" spans="1:9" ht="21" customHeight="1" x14ac:dyDescent="0.25">
      <c r="A28" s="44" t="s">
        <v>62</v>
      </c>
      <c r="B28" s="44"/>
      <c r="C28" s="44"/>
      <c r="D28" s="44"/>
      <c r="E28" s="44"/>
      <c r="F28" s="44"/>
      <c r="G28" s="44"/>
    </row>
    <row r="29" spans="1:9" ht="15" customHeight="1" x14ac:dyDescent="0.25">
      <c r="A29" s="1"/>
      <c r="B29" s="1"/>
      <c r="C29" s="1"/>
      <c r="D29" s="42" t="s">
        <v>7</v>
      </c>
      <c r="E29" s="42"/>
      <c r="F29" s="43" t="s">
        <v>8</v>
      </c>
      <c r="G29" s="43"/>
      <c r="H29" s="40" t="s">
        <v>92</v>
      </c>
      <c r="I29" s="40"/>
    </row>
    <row r="30" spans="1:9" ht="51.75" x14ac:dyDescent="0.25">
      <c r="A30" s="2" t="s">
        <v>9</v>
      </c>
      <c r="B30" s="2" t="s">
        <v>10</v>
      </c>
      <c r="C30" s="2" t="s">
        <v>11</v>
      </c>
      <c r="D30" s="3" t="s">
        <v>12</v>
      </c>
      <c r="E30" s="4" t="s">
        <v>13</v>
      </c>
      <c r="F30" s="3" t="s">
        <v>12</v>
      </c>
      <c r="G30" s="4" t="s">
        <v>13</v>
      </c>
      <c r="H30" s="35" t="s">
        <v>93</v>
      </c>
      <c r="I30" s="35" t="s">
        <v>94</v>
      </c>
    </row>
    <row r="31" spans="1:9" x14ac:dyDescent="0.25">
      <c r="A31" s="5" t="s">
        <v>26</v>
      </c>
      <c r="B31" s="6" t="s">
        <v>37</v>
      </c>
      <c r="C31" s="5" t="s">
        <v>38</v>
      </c>
      <c r="D31" s="15">
        <v>0.98899999999999999</v>
      </c>
      <c r="E31" s="16">
        <v>0.88400000000000001</v>
      </c>
      <c r="F31" s="15">
        <v>1</v>
      </c>
      <c r="G31" s="16">
        <v>0.98599999999999999</v>
      </c>
    </row>
    <row r="32" spans="1:9" x14ac:dyDescent="0.25">
      <c r="A32" s="7" t="s">
        <v>26</v>
      </c>
      <c r="B32" s="8" t="s">
        <v>39</v>
      </c>
      <c r="C32" s="7" t="s">
        <v>38</v>
      </c>
      <c r="D32" s="17">
        <v>1</v>
      </c>
      <c r="E32" s="18">
        <v>1</v>
      </c>
      <c r="F32" s="17">
        <v>1</v>
      </c>
      <c r="G32" s="18">
        <v>1.0369999999999999</v>
      </c>
    </row>
    <row r="33" spans="1:7" x14ac:dyDescent="0.25">
      <c r="A33" s="5" t="s">
        <v>26</v>
      </c>
      <c r="B33" s="6" t="s">
        <v>40</v>
      </c>
      <c r="C33" s="5" t="s">
        <v>38</v>
      </c>
      <c r="D33" s="15">
        <v>0.96</v>
      </c>
      <c r="E33" s="16">
        <v>0.96099999999999997</v>
      </c>
      <c r="F33" s="15">
        <v>1</v>
      </c>
      <c r="G33" s="16">
        <v>1</v>
      </c>
    </row>
    <row r="34" spans="1:7" x14ac:dyDescent="0.25">
      <c r="A34" s="7" t="s">
        <v>26</v>
      </c>
      <c r="B34" s="8" t="s">
        <v>41</v>
      </c>
      <c r="C34" s="7" t="s">
        <v>38</v>
      </c>
      <c r="D34" s="17">
        <v>0.92200000000000004</v>
      </c>
      <c r="E34" s="18">
        <v>0.98399999999999999</v>
      </c>
      <c r="F34" s="17">
        <v>0.88700000000000001</v>
      </c>
      <c r="G34" s="18">
        <v>1.0860000000000001</v>
      </c>
    </row>
    <row r="35" spans="1:7" ht="26.25" x14ac:dyDescent="0.25">
      <c r="A35" s="5" t="s">
        <v>26</v>
      </c>
      <c r="B35" s="6" t="s">
        <v>42</v>
      </c>
      <c r="C35" s="5" t="s">
        <v>43</v>
      </c>
      <c r="D35" s="15">
        <v>1.026</v>
      </c>
      <c r="E35" s="16">
        <v>1.694</v>
      </c>
      <c r="F35" s="15">
        <v>0.96799999999999997</v>
      </c>
      <c r="G35" s="16">
        <v>1.016</v>
      </c>
    </row>
    <row r="36" spans="1:7" x14ac:dyDescent="0.25">
      <c r="A36" s="7" t="s">
        <v>26</v>
      </c>
      <c r="B36" s="8" t="s">
        <v>44</v>
      </c>
      <c r="C36" s="7" t="s">
        <v>38</v>
      </c>
      <c r="D36" s="17">
        <v>0.99199999999999999</v>
      </c>
      <c r="E36" s="18">
        <v>0.94899999999999995</v>
      </c>
      <c r="F36" s="17">
        <v>1.016</v>
      </c>
      <c r="G36" s="18">
        <v>0.95199999999999996</v>
      </c>
    </row>
    <row r="37" spans="1:7" x14ac:dyDescent="0.25">
      <c r="A37" s="5" t="s">
        <v>26</v>
      </c>
      <c r="B37" s="6" t="s">
        <v>45</v>
      </c>
      <c r="C37" s="5" t="s">
        <v>38</v>
      </c>
      <c r="D37" s="15">
        <v>1</v>
      </c>
      <c r="E37" s="16">
        <v>1</v>
      </c>
      <c r="F37" s="15">
        <v>1</v>
      </c>
      <c r="G37" s="16">
        <v>1</v>
      </c>
    </row>
    <row r="38" spans="1:7" x14ac:dyDescent="0.25">
      <c r="A38" s="7" t="s">
        <v>26</v>
      </c>
      <c r="B38" s="8" t="s">
        <v>46</v>
      </c>
      <c r="C38" s="7" t="s">
        <v>38</v>
      </c>
      <c r="D38" s="17">
        <v>1</v>
      </c>
      <c r="E38" s="18">
        <v>1</v>
      </c>
      <c r="F38" s="17">
        <v>1</v>
      </c>
      <c r="G38" s="18">
        <v>1</v>
      </c>
    </row>
    <row r="39" spans="1:7" x14ac:dyDescent="0.25">
      <c r="A39" s="5" t="s">
        <v>26</v>
      </c>
      <c r="B39" s="6" t="s">
        <v>47</v>
      </c>
      <c r="C39" s="5" t="s">
        <v>38</v>
      </c>
      <c r="D39" s="15">
        <v>0.99199999999999999</v>
      </c>
      <c r="E39" s="16">
        <v>1</v>
      </c>
      <c r="F39" s="15">
        <v>0.98399999999999999</v>
      </c>
      <c r="G39" s="16">
        <v>1.0209999999999999</v>
      </c>
    </row>
    <row r="40" spans="1:7" x14ac:dyDescent="0.25">
      <c r="A40" s="7" t="s">
        <v>26</v>
      </c>
      <c r="B40" s="8" t="s">
        <v>48</v>
      </c>
      <c r="C40" s="7" t="s">
        <v>38</v>
      </c>
      <c r="D40" s="17">
        <v>0.95699999999999996</v>
      </c>
      <c r="E40" s="18">
        <v>0.98399999999999999</v>
      </c>
      <c r="F40" s="17">
        <v>0.83899999999999997</v>
      </c>
      <c r="G40" s="18">
        <v>1.0649999999999999</v>
      </c>
    </row>
    <row r="41" spans="1:7" x14ac:dyDescent="0.25">
      <c r="A41" s="5" t="s">
        <v>26</v>
      </c>
      <c r="B41" s="6" t="s">
        <v>49</v>
      </c>
      <c r="C41" s="5" t="s">
        <v>38</v>
      </c>
      <c r="D41" s="15">
        <v>1.008</v>
      </c>
      <c r="E41" s="16">
        <v>0.98799999999999999</v>
      </c>
      <c r="F41" s="15">
        <v>1</v>
      </c>
      <c r="G41" s="16">
        <v>1</v>
      </c>
    </row>
    <row r="42" spans="1:7" ht="26.25" x14ac:dyDescent="0.25">
      <c r="A42" s="7" t="s">
        <v>14</v>
      </c>
      <c r="B42" s="8" t="s">
        <v>50</v>
      </c>
      <c r="C42" s="7" t="s">
        <v>51</v>
      </c>
      <c r="D42" s="17">
        <v>0.96899999999999997</v>
      </c>
      <c r="E42" s="18">
        <v>0.96099999999999997</v>
      </c>
      <c r="F42" s="17">
        <v>0.95199999999999996</v>
      </c>
      <c r="G42" s="18">
        <v>0.98699999999999999</v>
      </c>
    </row>
    <row r="43" spans="1:7" x14ac:dyDescent="0.25">
      <c r="A43" s="5" t="s">
        <v>34</v>
      </c>
      <c r="B43" s="6" t="s">
        <v>52</v>
      </c>
      <c r="C43" s="5" t="s">
        <v>18</v>
      </c>
      <c r="D43" s="15">
        <v>0.89400000000000002</v>
      </c>
      <c r="E43" s="16">
        <v>1.0429999999999999</v>
      </c>
      <c r="F43" s="15">
        <v>0.98299999999999998</v>
      </c>
      <c r="G43" s="16">
        <v>0.98499999999999999</v>
      </c>
    </row>
  </sheetData>
  <mergeCells count="16">
    <mergeCell ref="H2:I2"/>
    <mergeCell ref="H10:I10"/>
    <mergeCell ref="H22:I22"/>
    <mergeCell ref="H29:I29"/>
    <mergeCell ref="A1:I1"/>
    <mergeCell ref="A9:I9"/>
    <mergeCell ref="A21:I21"/>
    <mergeCell ref="D29:E29"/>
    <mergeCell ref="F29:G29"/>
    <mergeCell ref="D22:E22"/>
    <mergeCell ref="F22:G22"/>
    <mergeCell ref="D10:E10"/>
    <mergeCell ref="F10:G10"/>
    <mergeCell ref="A28:G28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36" sqref="B36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98</v>
      </c>
      <c r="K2" t="s">
        <v>4</v>
      </c>
      <c r="L2">
        <v>99</v>
      </c>
    </row>
    <row r="3" spans="1:12" x14ac:dyDescent="0.25">
      <c r="A3" t="s">
        <v>6</v>
      </c>
      <c r="B3">
        <v>2</v>
      </c>
      <c r="K3" t="s">
        <v>6</v>
      </c>
      <c r="L3">
        <v>1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101</v>
      </c>
      <c r="K20" t="s">
        <v>5</v>
      </c>
      <c r="L20">
        <v>104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7" workbookViewId="0">
      <selection activeCell="C4" sqref="C4:J30"/>
    </sheetView>
  </sheetViews>
  <sheetFormatPr defaultRowHeight="15" x14ac:dyDescent="0.25"/>
  <cols>
    <col min="1" max="1" width="23.85546875" customWidth="1"/>
    <col min="2" max="2" width="38.5703125" bestFit="1" customWidth="1"/>
  </cols>
  <sheetData>
    <row r="1" spans="1:18" ht="18.75" x14ac:dyDescent="0.25">
      <c r="A1" s="34">
        <v>43313</v>
      </c>
      <c r="B1" s="20"/>
      <c r="C1" s="48" t="s">
        <v>87</v>
      </c>
      <c r="D1" s="48"/>
      <c r="E1" s="48"/>
      <c r="F1" s="48"/>
      <c r="G1" s="48" t="s">
        <v>88</v>
      </c>
      <c r="H1" s="48"/>
      <c r="I1" s="48"/>
      <c r="J1" s="48"/>
      <c r="K1" s="46" t="s">
        <v>87</v>
      </c>
      <c r="L1" s="47"/>
      <c r="M1" s="46" t="s">
        <v>88</v>
      </c>
      <c r="N1" s="47"/>
      <c r="O1" s="48" t="s">
        <v>89</v>
      </c>
      <c r="P1" s="48"/>
      <c r="Q1" s="48"/>
      <c r="R1" s="48"/>
    </row>
    <row r="2" spans="1:18" ht="18.75" customHeight="1" x14ac:dyDescent="0.25">
      <c r="A2" s="51" t="s">
        <v>10</v>
      </c>
      <c r="B2" s="31" t="s">
        <v>76</v>
      </c>
      <c r="C2" s="53" t="s">
        <v>77</v>
      </c>
      <c r="D2" s="53"/>
      <c r="E2" s="53" t="s">
        <v>78</v>
      </c>
      <c r="F2" s="53"/>
      <c r="G2" s="53" t="s">
        <v>77</v>
      </c>
      <c r="H2" s="53"/>
      <c r="I2" s="53" t="s">
        <v>78</v>
      </c>
      <c r="J2" s="53"/>
      <c r="K2" s="45" t="s">
        <v>82</v>
      </c>
      <c r="L2" s="45" t="s">
        <v>83</v>
      </c>
      <c r="M2" s="45" t="s">
        <v>82</v>
      </c>
      <c r="N2" s="45" t="s">
        <v>83</v>
      </c>
      <c r="O2" s="45" t="s">
        <v>79</v>
      </c>
      <c r="P2" s="49" t="s">
        <v>80</v>
      </c>
      <c r="Q2" s="49" t="s">
        <v>78</v>
      </c>
      <c r="R2" s="49" t="s">
        <v>81</v>
      </c>
    </row>
    <row r="3" spans="1:18" s="19" customFormat="1" ht="63.75" x14ac:dyDescent="0.2">
      <c r="A3" s="52"/>
      <c r="B3" s="32" t="s">
        <v>84</v>
      </c>
      <c r="C3" s="33" t="s">
        <v>85</v>
      </c>
      <c r="D3" s="33" t="s">
        <v>86</v>
      </c>
      <c r="E3" s="33" t="s">
        <v>85</v>
      </c>
      <c r="F3" s="33" t="s">
        <v>86</v>
      </c>
      <c r="G3" s="33" t="s">
        <v>85</v>
      </c>
      <c r="H3" s="33" t="s">
        <v>86</v>
      </c>
      <c r="I3" s="33" t="s">
        <v>85</v>
      </c>
      <c r="J3" s="33" t="s">
        <v>86</v>
      </c>
      <c r="K3" s="45"/>
      <c r="L3" s="45"/>
      <c r="M3" s="45"/>
      <c r="N3" s="45"/>
      <c r="O3" s="45"/>
      <c r="P3" s="50"/>
      <c r="Q3" s="50"/>
      <c r="R3" s="50"/>
    </row>
    <row r="4" spans="1:18" ht="24" customHeight="1" x14ac:dyDescent="0.25">
      <c r="A4" s="21" t="s">
        <v>15</v>
      </c>
      <c r="B4" s="22" t="s">
        <v>64</v>
      </c>
      <c r="C4" s="23">
        <v>1437.5</v>
      </c>
      <c r="D4" s="24">
        <v>1437.5</v>
      </c>
      <c r="E4" s="24">
        <v>2250</v>
      </c>
      <c r="F4" s="24">
        <v>2250</v>
      </c>
      <c r="G4" s="24">
        <v>825</v>
      </c>
      <c r="H4" s="24">
        <v>825</v>
      </c>
      <c r="I4" s="25">
        <v>2175</v>
      </c>
      <c r="J4" s="26">
        <v>2175</v>
      </c>
      <c r="K4" s="27">
        <v>1</v>
      </c>
      <c r="L4" s="28">
        <v>1</v>
      </c>
      <c r="M4" s="27">
        <v>1</v>
      </c>
      <c r="N4" s="28">
        <v>1</v>
      </c>
      <c r="O4" s="29">
        <v>496</v>
      </c>
      <c r="P4" s="30">
        <v>4.561491935483871</v>
      </c>
      <c r="Q4" s="30">
        <v>8.9213709677419359</v>
      </c>
      <c r="R4" s="30">
        <v>13.482862903225806</v>
      </c>
    </row>
    <row r="5" spans="1:18" ht="24" customHeight="1" x14ac:dyDescent="0.25">
      <c r="A5" s="21" t="s">
        <v>27</v>
      </c>
      <c r="B5" s="22" t="s">
        <v>65</v>
      </c>
      <c r="C5" s="23">
        <v>1672</v>
      </c>
      <c r="D5" s="24">
        <v>1752</v>
      </c>
      <c r="E5" s="24">
        <v>992</v>
      </c>
      <c r="F5" s="24">
        <v>1168</v>
      </c>
      <c r="G5" s="24">
        <v>496</v>
      </c>
      <c r="H5" s="24">
        <v>512</v>
      </c>
      <c r="I5" s="25">
        <v>496</v>
      </c>
      <c r="J5" s="26">
        <v>592</v>
      </c>
      <c r="K5" s="27">
        <v>1.0478468899521531</v>
      </c>
      <c r="L5" s="28">
        <v>1.1774193548387097</v>
      </c>
      <c r="M5" s="27">
        <v>1.032258064516129</v>
      </c>
      <c r="N5" s="28">
        <v>1.1935483870967742</v>
      </c>
      <c r="O5" s="29">
        <v>464</v>
      </c>
      <c r="P5" s="30">
        <v>4.8793103448275863</v>
      </c>
      <c r="Q5" s="30">
        <v>3.7931034482758621</v>
      </c>
      <c r="R5" s="30">
        <v>8.6724137931034484</v>
      </c>
    </row>
    <row r="6" spans="1:18" ht="24" customHeight="1" x14ac:dyDescent="0.25">
      <c r="A6" s="21" t="s">
        <v>66</v>
      </c>
      <c r="B6" s="22" t="s">
        <v>65</v>
      </c>
      <c r="C6" s="23">
        <v>1187.5</v>
      </c>
      <c r="D6" s="24">
        <v>1175</v>
      </c>
      <c r="E6" s="24">
        <v>1137.5</v>
      </c>
      <c r="F6" s="24">
        <v>1325</v>
      </c>
      <c r="G6" s="24">
        <v>775</v>
      </c>
      <c r="H6" s="24">
        <v>787.5</v>
      </c>
      <c r="I6" s="25">
        <v>1000</v>
      </c>
      <c r="J6" s="26">
        <v>1137.5</v>
      </c>
      <c r="K6" s="27">
        <v>0.98947368421052628</v>
      </c>
      <c r="L6" s="28">
        <v>1.1648351648351649</v>
      </c>
      <c r="M6" s="27">
        <v>1.0161290322580645</v>
      </c>
      <c r="N6" s="28">
        <v>1.1375</v>
      </c>
      <c r="O6" s="29">
        <v>587</v>
      </c>
      <c r="P6" s="30">
        <v>3.3432708688245314</v>
      </c>
      <c r="Q6" s="30">
        <v>4.1950596252129468</v>
      </c>
      <c r="R6" s="30">
        <v>7.5383304940374787</v>
      </c>
    </row>
    <row r="7" spans="1:18" ht="24" customHeight="1" x14ac:dyDescent="0.25">
      <c r="A7" s="21" t="s">
        <v>35</v>
      </c>
      <c r="B7" s="22" t="s">
        <v>65</v>
      </c>
      <c r="C7" s="23">
        <v>1250</v>
      </c>
      <c r="D7" s="24">
        <v>1187.5</v>
      </c>
      <c r="E7" s="24">
        <v>1337.5</v>
      </c>
      <c r="F7" s="24">
        <v>1375</v>
      </c>
      <c r="G7" s="24">
        <v>800</v>
      </c>
      <c r="H7" s="24">
        <v>800</v>
      </c>
      <c r="I7" s="25">
        <v>1225</v>
      </c>
      <c r="J7" s="26">
        <v>1250</v>
      </c>
      <c r="K7" s="27">
        <v>0.95</v>
      </c>
      <c r="L7" s="28">
        <v>1.02803738317757</v>
      </c>
      <c r="M7" s="27">
        <v>1</v>
      </c>
      <c r="N7" s="28">
        <v>1.0204081632653061</v>
      </c>
      <c r="O7" s="29">
        <v>583</v>
      </c>
      <c r="P7" s="30">
        <v>3.4090909090909092</v>
      </c>
      <c r="Q7" s="30">
        <v>4.5025728987993139</v>
      </c>
      <c r="R7" s="30">
        <v>7.9116638078902231</v>
      </c>
    </row>
    <row r="8" spans="1:18" ht="24" customHeight="1" x14ac:dyDescent="0.25">
      <c r="A8" s="21" t="s">
        <v>36</v>
      </c>
      <c r="B8" s="22" t="s">
        <v>65</v>
      </c>
      <c r="C8" s="23">
        <v>1075</v>
      </c>
      <c r="D8" s="24">
        <v>1062.5</v>
      </c>
      <c r="E8" s="24">
        <v>975</v>
      </c>
      <c r="F8" s="24">
        <v>975</v>
      </c>
      <c r="G8" s="24">
        <v>787.5</v>
      </c>
      <c r="H8" s="24">
        <v>787.5</v>
      </c>
      <c r="I8" s="25">
        <v>862.5</v>
      </c>
      <c r="J8" s="26">
        <v>862.5</v>
      </c>
      <c r="K8" s="27">
        <v>0.98837209302325579</v>
      </c>
      <c r="L8" s="28">
        <v>1</v>
      </c>
      <c r="M8" s="27">
        <v>1</v>
      </c>
      <c r="N8" s="28">
        <v>1</v>
      </c>
      <c r="O8" s="29">
        <v>365</v>
      </c>
      <c r="P8" s="30">
        <v>5.0684931506849313</v>
      </c>
      <c r="Q8" s="30">
        <v>5.0342465753424657</v>
      </c>
      <c r="R8" s="30">
        <v>10.102739726027398</v>
      </c>
    </row>
    <row r="9" spans="1:18" ht="24" customHeight="1" x14ac:dyDescent="0.25">
      <c r="A9" s="21" t="s">
        <v>67</v>
      </c>
      <c r="B9" s="22" t="s">
        <v>65</v>
      </c>
      <c r="C9" s="23">
        <v>1325</v>
      </c>
      <c r="D9" s="24">
        <v>1312.5</v>
      </c>
      <c r="E9" s="24">
        <v>1337.5</v>
      </c>
      <c r="F9" s="24">
        <v>1350</v>
      </c>
      <c r="G9" s="24">
        <v>775</v>
      </c>
      <c r="H9" s="24">
        <v>775</v>
      </c>
      <c r="I9" s="25">
        <v>1037.5</v>
      </c>
      <c r="J9" s="26">
        <v>1062.5</v>
      </c>
      <c r="K9" s="27">
        <v>0.99056603773584906</v>
      </c>
      <c r="L9" s="28">
        <v>1.0093457943925233</v>
      </c>
      <c r="M9" s="27">
        <v>1</v>
      </c>
      <c r="N9" s="28">
        <v>1.0240963855421688</v>
      </c>
      <c r="O9" s="29">
        <v>547</v>
      </c>
      <c r="P9" s="30">
        <v>3.8162705667276051</v>
      </c>
      <c r="Q9" s="30">
        <v>4.4104204753199268</v>
      </c>
      <c r="R9" s="30">
        <v>8.2266910420475323</v>
      </c>
    </row>
    <row r="10" spans="1:18" ht="24" customHeight="1" x14ac:dyDescent="0.25">
      <c r="A10" s="21" t="s">
        <v>28</v>
      </c>
      <c r="B10" s="22" t="s">
        <v>65</v>
      </c>
      <c r="C10" s="23">
        <v>1150</v>
      </c>
      <c r="D10" s="24">
        <v>1100</v>
      </c>
      <c r="E10" s="24">
        <v>1012.5</v>
      </c>
      <c r="F10" s="24">
        <v>1000</v>
      </c>
      <c r="G10" s="24">
        <v>787.5</v>
      </c>
      <c r="H10" s="24">
        <v>787.5</v>
      </c>
      <c r="I10" s="25">
        <v>850</v>
      </c>
      <c r="J10" s="26">
        <v>850</v>
      </c>
      <c r="K10" s="27">
        <v>0.95652173913043481</v>
      </c>
      <c r="L10" s="28">
        <v>0.98765432098765427</v>
      </c>
      <c r="M10" s="27">
        <v>1</v>
      </c>
      <c r="N10" s="28">
        <v>1</v>
      </c>
      <c r="O10" s="29">
        <v>555</v>
      </c>
      <c r="P10" s="30">
        <v>3.400900900900901</v>
      </c>
      <c r="Q10" s="30">
        <v>3.3333333333333335</v>
      </c>
      <c r="R10" s="30">
        <v>6.7342342342342345</v>
      </c>
    </row>
    <row r="11" spans="1:18" ht="24" customHeight="1" x14ac:dyDescent="0.25">
      <c r="A11" s="21" t="s">
        <v>17</v>
      </c>
      <c r="B11" s="22" t="s">
        <v>65</v>
      </c>
      <c r="C11" s="23">
        <v>1237.5</v>
      </c>
      <c r="D11" s="24">
        <v>1200</v>
      </c>
      <c r="E11" s="24">
        <v>2450</v>
      </c>
      <c r="F11" s="24">
        <v>2450</v>
      </c>
      <c r="G11" s="24">
        <v>775</v>
      </c>
      <c r="H11" s="24">
        <v>775</v>
      </c>
      <c r="I11" s="25">
        <v>2275</v>
      </c>
      <c r="J11" s="26">
        <v>2275</v>
      </c>
      <c r="K11" s="27">
        <v>0.96969696969696972</v>
      </c>
      <c r="L11" s="28">
        <v>1</v>
      </c>
      <c r="M11" s="27">
        <v>1</v>
      </c>
      <c r="N11" s="28">
        <v>1</v>
      </c>
      <c r="O11" s="29">
        <v>619</v>
      </c>
      <c r="P11" s="30">
        <v>3.1906300484652665</v>
      </c>
      <c r="Q11" s="30">
        <v>7.6332794830371569</v>
      </c>
      <c r="R11" s="30">
        <v>10.823909531502423</v>
      </c>
    </row>
    <row r="12" spans="1:18" ht="24" customHeight="1" x14ac:dyDescent="0.25">
      <c r="A12" s="21" t="s">
        <v>19</v>
      </c>
      <c r="B12" s="22" t="s">
        <v>65</v>
      </c>
      <c r="C12" s="23">
        <v>1212.5</v>
      </c>
      <c r="D12" s="24">
        <v>1212.5</v>
      </c>
      <c r="E12" s="24">
        <v>2100</v>
      </c>
      <c r="F12" s="24">
        <v>2100</v>
      </c>
      <c r="G12" s="24">
        <v>775</v>
      </c>
      <c r="H12" s="24">
        <v>775</v>
      </c>
      <c r="I12" s="25">
        <v>2037.5</v>
      </c>
      <c r="J12" s="26">
        <v>2037.5</v>
      </c>
      <c r="K12" s="27">
        <v>1</v>
      </c>
      <c r="L12" s="28">
        <v>1</v>
      </c>
      <c r="M12" s="27">
        <v>1</v>
      </c>
      <c r="N12" s="28">
        <v>1</v>
      </c>
      <c r="O12" s="29">
        <v>651</v>
      </c>
      <c r="P12" s="30">
        <v>3.052995391705069</v>
      </c>
      <c r="Q12" s="30">
        <v>6.3556067588325655</v>
      </c>
      <c r="R12" s="30">
        <v>9.408602150537634</v>
      </c>
    </row>
    <row r="13" spans="1:18" ht="24" customHeight="1" x14ac:dyDescent="0.25">
      <c r="A13" s="21" t="s">
        <v>68</v>
      </c>
      <c r="B13" s="22" t="s">
        <v>69</v>
      </c>
      <c r="C13" s="23">
        <v>1664</v>
      </c>
      <c r="D13" s="24">
        <v>1424</v>
      </c>
      <c r="E13" s="24">
        <v>1736</v>
      </c>
      <c r="F13" s="24">
        <v>2144</v>
      </c>
      <c r="G13" s="24">
        <v>744</v>
      </c>
      <c r="H13" s="24">
        <v>712</v>
      </c>
      <c r="I13" s="25">
        <v>496</v>
      </c>
      <c r="J13" s="26">
        <v>560</v>
      </c>
      <c r="K13" s="27">
        <v>0.85576923076923073</v>
      </c>
      <c r="L13" s="28">
        <v>1.2350230414746544</v>
      </c>
      <c r="M13" s="27">
        <v>0.956989247311828</v>
      </c>
      <c r="N13" s="28">
        <v>1.1290322580645162</v>
      </c>
      <c r="O13" s="29">
        <v>740</v>
      </c>
      <c r="P13" s="30">
        <v>2.8864864864864863</v>
      </c>
      <c r="Q13" s="30">
        <v>3.654054054054054</v>
      </c>
      <c r="R13" s="30">
        <v>6.5405405405405403</v>
      </c>
    </row>
    <row r="14" spans="1:18" ht="24" customHeight="1" x14ac:dyDescent="0.25">
      <c r="A14" s="21" t="s">
        <v>70</v>
      </c>
      <c r="B14" s="22" t="s">
        <v>65</v>
      </c>
      <c r="C14" s="23">
        <v>1360</v>
      </c>
      <c r="D14" s="24">
        <v>1216</v>
      </c>
      <c r="E14" s="24">
        <v>1656</v>
      </c>
      <c r="F14" s="24">
        <v>1728</v>
      </c>
      <c r="G14" s="24">
        <v>480</v>
      </c>
      <c r="H14" s="24">
        <v>472</v>
      </c>
      <c r="I14" s="25">
        <v>520</v>
      </c>
      <c r="J14" s="26">
        <v>512</v>
      </c>
      <c r="K14" s="27">
        <v>0.89411764705882357</v>
      </c>
      <c r="L14" s="28">
        <v>1.0434782608695652</v>
      </c>
      <c r="M14" s="27">
        <v>0.98333333333333328</v>
      </c>
      <c r="N14" s="28">
        <v>0.98461538461538467</v>
      </c>
      <c r="O14" s="29">
        <v>465</v>
      </c>
      <c r="P14" s="30">
        <v>3.6301075268817202</v>
      </c>
      <c r="Q14" s="30">
        <v>4.817204301075269</v>
      </c>
      <c r="R14" s="30">
        <v>8.4473118279569892</v>
      </c>
    </row>
    <row r="15" spans="1:18" ht="24" customHeight="1" x14ac:dyDescent="0.25">
      <c r="A15" s="21" t="s">
        <v>50</v>
      </c>
      <c r="B15" s="22" t="s">
        <v>65</v>
      </c>
      <c r="C15" s="23">
        <v>1288</v>
      </c>
      <c r="D15" s="24">
        <v>1248</v>
      </c>
      <c r="E15" s="24">
        <v>2896</v>
      </c>
      <c r="F15" s="24">
        <v>2784</v>
      </c>
      <c r="G15" s="24">
        <v>496</v>
      </c>
      <c r="H15" s="24">
        <v>472</v>
      </c>
      <c r="I15" s="25">
        <v>1264</v>
      </c>
      <c r="J15" s="26">
        <v>1248</v>
      </c>
      <c r="K15" s="27">
        <v>0.96894409937888204</v>
      </c>
      <c r="L15" s="28">
        <v>0.96132596685082872</v>
      </c>
      <c r="M15" s="27">
        <v>0.95161290322580649</v>
      </c>
      <c r="N15" s="28">
        <v>0.98734177215189878</v>
      </c>
      <c r="O15" s="29">
        <v>380</v>
      </c>
      <c r="P15" s="30">
        <v>4.5263157894736841</v>
      </c>
      <c r="Q15" s="30">
        <v>10.610526315789473</v>
      </c>
      <c r="R15" s="30">
        <v>15.136842105263158</v>
      </c>
    </row>
    <row r="16" spans="1:18" ht="24" customHeight="1" x14ac:dyDescent="0.25">
      <c r="A16" s="21" t="s">
        <v>21</v>
      </c>
      <c r="B16" s="22" t="s">
        <v>65</v>
      </c>
      <c r="C16" s="23">
        <v>992</v>
      </c>
      <c r="D16" s="24">
        <v>1048</v>
      </c>
      <c r="E16" s="24">
        <v>1984</v>
      </c>
      <c r="F16" s="24">
        <v>2896</v>
      </c>
      <c r="G16" s="24">
        <v>496</v>
      </c>
      <c r="H16" s="24">
        <v>488</v>
      </c>
      <c r="I16" s="25">
        <v>744</v>
      </c>
      <c r="J16" s="26">
        <v>1240</v>
      </c>
      <c r="K16" s="27">
        <v>1.0564516129032258</v>
      </c>
      <c r="L16" s="28">
        <v>1.4596774193548387</v>
      </c>
      <c r="M16" s="27">
        <v>0.9838709677419355</v>
      </c>
      <c r="N16" s="28">
        <v>1.6666666666666667</v>
      </c>
      <c r="O16" s="29">
        <v>744</v>
      </c>
      <c r="P16" s="30">
        <v>2.064516129032258</v>
      </c>
      <c r="Q16" s="30">
        <v>5.559139784946237</v>
      </c>
      <c r="R16" s="30">
        <v>7.623655913978495</v>
      </c>
    </row>
    <row r="17" spans="1:18" ht="24" customHeight="1" x14ac:dyDescent="0.25">
      <c r="A17" s="21" t="s">
        <v>31</v>
      </c>
      <c r="B17" s="22" t="s">
        <v>71</v>
      </c>
      <c r="C17" s="23">
        <v>1600</v>
      </c>
      <c r="D17" s="24">
        <v>1568</v>
      </c>
      <c r="E17" s="24">
        <v>2912</v>
      </c>
      <c r="F17" s="24">
        <v>2736</v>
      </c>
      <c r="G17" s="24">
        <v>496</v>
      </c>
      <c r="H17" s="24">
        <v>480</v>
      </c>
      <c r="I17" s="25">
        <v>1280</v>
      </c>
      <c r="J17" s="26">
        <v>1328</v>
      </c>
      <c r="K17" s="27">
        <v>0.98</v>
      </c>
      <c r="L17" s="28">
        <v>0.93956043956043955</v>
      </c>
      <c r="M17" s="27">
        <v>0.967741935483871</v>
      </c>
      <c r="N17" s="28">
        <v>1.0375000000000001</v>
      </c>
      <c r="O17" s="29">
        <v>643</v>
      </c>
      <c r="P17" s="30">
        <v>3.1850699844479005</v>
      </c>
      <c r="Q17" s="30">
        <v>6.3203732503888022</v>
      </c>
      <c r="R17" s="30">
        <v>9.5054432348367026</v>
      </c>
    </row>
    <row r="18" spans="1:18" ht="24" customHeight="1" x14ac:dyDescent="0.25">
      <c r="A18" s="21" t="s">
        <v>91</v>
      </c>
      <c r="B18" s="22" t="s">
        <v>71</v>
      </c>
      <c r="C18" s="23">
        <v>1112</v>
      </c>
      <c r="D18" s="24">
        <v>1112</v>
      </c>
      <c r="E18" s="24">
        <v>1264</v>
      </c>
      <c r="F18" s="24">
        <v>1272</v>
      </c>
      <c r="G18" s="24">
        <v>496</v>
      </c>
      <c r="H18" s="24">
        <v>496</v>
      </c>
      <c r="I18" s="25">
        <v>496</v>
      </c>
      <c r="J18" s="26">
        <v>488</v>
      </c>
      <c r="K18" s="27">
        <v>1</v>
      </c>
      <c r="L18" s="28">
        <v>1.0063291139240507</v>
      </c>
      <c r="M18" s="27">
        <v>1</v>
      </c>
      <c r="N18" s="28">
        <v>0.9838709677419355</v>
      </c>
      <c r="O18" s="29">
        <v>396</v>
      </c>
      <c r="P18" s="30">
        <v>4.0606060606060606</v>
      </c>
      <c r="Q18" s="30">
        <v>4.4444444444444446</v>
      </c>
      <c r="R18" s="30">
        <v>8.5050505050505052</v>
      </c>
    </row>
    <row r="19" spans="1:18" ht="24" customHeight="1" x14ac:dyDescent="0.25">
      <c r="A19" s="21" t="s">
        <v>72</v>
      </c>
      <c r="B19" s="22" t="s">
        <v>73</v>
      </c>
      <c r="C19" s="23">
        <v>1016</v>
      </c>
      <c r="D19" s="24">
        <v>1016</v>
      </c>
      <c r="E19" s="24">
        <v>992</v>
      </c>
      <c r="F19" s="24">
        <v>992</v>
      </c>
      <c r="G19" s="24">
        <v>224</v>
      </c>
      <c r="H19" s="24">
        <v>224</v>
      </c>
      <c r="I19" s="25">
        <v>432</v>
      </c>
      <c r="J19" s="26">
        <v>448</v>
      </c>
      <c r="K19" s="27">
        <v>1</v>
      </c>
      <c r="L19" s="28">
        <v>1</v>
      </c>
      <c r="M19" s="27">
        <v>1</v>
      </c>
      <c r="N19" s="28">
        <v>1.037037037037037</v>
      </c>
      <c r="O19" s="29">
        <v>432</v>
      </c>
      <c r="P19" s="30">
        <v>2.8703703703703702</v>
      </c>
      <c r="Q19" s="30">
        <v>3.3333333333333335</v>
      </c>
      <c r="R19" s="30">
        <v>6.2037037037037033</v>
      </c>
    </row>
    <row r="20" spans="1:18" ht="24" customHeight="1" x14ac:dyDescent="0.25">
      <c r="A20" s="21" t="s">
        <v>37</v>
      </c>
      <c r="B20" s="22" t="s">
        <v>73</v>
      </c>
      <c r="C20" s="23">
        <v>1488</v>
      </c>
      <c r="D20" s="24">
        <v>1472</v>
      </c>
      <c r="E20" s="24">
        <v>2344</v>
      </c>
      <c r="F20" s="24">
        <v>2072</v>
      </c>
      <c r="G20" s="24">
        <v>496</v>
      </c>
      <c r="H20" s="24">
        <v>496</v>
      </c>
      <c r="I20" s="25">
        <v>592</v>
      </c>
      <c r="J20" s="26">
        <v>584</v>
      </c>
      <c r="K20" s="27">
        <v>0.989247311827957</v>
      </c>
      <c r="L20" s="28">
        <v>0.88395904436860073</v>
      </c>
      <c r="M20" s="27">
        <v>1</v>
      </c>
      <c r="N20" s="28">
        <v>0.98648648648648651</v>
      </c>
      <c r="O20" s="29">
        <v>639</v>
      </c>
      <c r="P20" s="30">
        <v>3.07981220657277</v>
      </c>
      <c r="Q20" s="30">
        <v>4.1564945226917054</v>
      </c>
      <c r="R20" s="30">
        <v>7.2363067292644754</v>
      </c>
    </row>
    <row r="21" spans="1:18" ht="24" customHeight="1" x14ac:dyDescent="0.25">
      <c r="A21" s="21" t="s">
        <v>49</v>
      </c>
      <c r="B21" s="22" t="s">
        <v>73</v>
      </c>
      <c r="C21" s="23">
        <v>976</v>
      </c>
      <c r="D21" s="24">
        <v>984</v>
      </c>
      <c r="E21" s="24">
        <v>1336</v>
      </c>
      <c r="F21" s="24">
        <v>1320</v>
      </c>
      <c r="G21" s="24">
        <v>248</v>
      </c>
      <c r="H21" s="24">
        <v>248</v>
      </c>
      <c r="I21" s="25">
        <v>496</v>
      </c>
      <c r="J21" s="26">
        <v>496</v>
      </c>
      <c r="K21" s="27">
        <v>1.0081967213114753</v>
      </c>
      <c r="L21" s="28">
        <v>0.9880239520958084</v>
      </c>
      <c r="M21" s="27">
        <v>1</v>
      </c>
      <c r="N21" s="28">
        <v>1</v>
      </c>
      <c r="O21" s="29">
        <v>372</v>
      </c>
      <c r="P21" s="30">
        <v>3.3118279569892475</v>
      </c>
      <c r="Q21" s="30">
        <v>4.881720430107527</v>
      </c>
      <c r="R21" s="30">
        <v>8.193548387096774</v>
      </c>
    </row>
    <row r="22" spans="1:18" ht="24" customHeight="1" x14ac:dyDescent="0.25">
      <c r="A22" s="21" t="s">
        <v>48</v>
      </c>
      <c r="B22" s="22" t="s">
        <v>73</v>
      </c>
      <c r="C22" s="23">
        <v>1112</v>
      </c>
      <c r="D22" s="24">
        <v>1064</v>
      </c>
      <c r="E22" s="24">
        <v>1024</v>
      </c>
      <c r="F22" s="24">
        <v>1008</v>
      </c>
      <c r="G22" s="24">
        <v>496</v>
      </c>
      <c r="H22" s="24">
        <v>416</v>
      </c>
      <c r="I22" s="25">
        <v>248</v>
      </c>
      <c r="J22" s="26">
        <v>264</v>
      </c>
      <c r="K22" s="27">
        <v>0.95683453237410077</v>
      </c>
      <c r="L22" s="28">
        <v>0.984375</v>
      </c>
      <c r="M22" s="27">
        <v>0.83870967741935487</v>
      </c>
      <c r="N22" s="28">
        <v>1.064516129032258</v>
      </c>
      <c r="O22" s="29">
        <v>403</v>
      </c>
      <c r="P22" s="30">
        <v>3.6724565756823822</v>
      </c>
      <c r="Q22" s="30">
        <v>3.1563275434243176</v>
      </c>
      <c r="R22" s="30">
        <v>6.8287841191066994</v>
      </c>
    </row>
    <row r="23" spans="1:18" ht="24" customHeight="1" x14ac:dyDescent="0.25">
      <c r="A23" s="21" t="s">
        <v>74</v>
      </c>
      <c r="B23" s="22" t="s">
        <v>73</v>
      </c>
      <c r="C23" s="23">
        <v>1696</v>
      </c>
      <c r="D23" s="24">
        <v>1696</v>
      </c>
      <c r="E23" s="24">
        <v>3256</v>
      </c>
      <c r="F23" s="24">
        <v>3256</v>
      </c>
      <c r="G23" s="24">
        <v>464</v>
      </c>
      <c r="H23" s="24">
        <v>464</v>
      </c>
      <c r="I23" s="25">
        <v>1184</v>
      </c>
      <c r="J23" s="26">
        <v>1184</v>
      </c>
      <c r="K23" s="27">
        <v>1</v>
      </c>
      <c r="L23" s="28">
        <v>1</v>
      </c>
      <c r="M23" s="27">
        <v>1</v>
      </c>
      <c r="N23" s="28">
        <v>1</v>
      </c>
      <c r="O23" s="29">
        <v>525</v>
      </c>
      <c r="P23" s="30">
        <v>4.1142857142857139</v>
      </c>
      <c r="Q23" s="30">
        <v>8.4571428571428573</v>
      </c>
      <c r="R23" s="30">
        <v>12.571428571428571</v>
      </c>
    </row>
    <row r="24" spans="1:18" ht="24" customHeight="1" x14ac:dyDescent="0.25">
      <c r="A24" s="21" t="s">
        <v>33</v>
      </c>
      <c r="B24" s="22" t="s">
        <v>71</v>
      </c>
      <c r="C24" s="23">
        <v>1472</v>
      </c>
      <c r="D24" s="24">
        <v>1392</v>
      </c>
      <c r="E24" s="24">
        <v>3464</v>
      </c>
      <c r="F24" s="24">
        <v>2592</v>
      </c>
      <c r="G24" s="24">
        <v>496</v>
      </c>
      <c r="H24" s="24">
        <v>496</v>
      </c>
      <c r="I24" s="25">
        <v>1472</v>
      </c>
      <c r="J24" s="26">
        <v>1424</v>
      </c>
      <c r="K24" s="27">
        <v>0.94565217391304346</v>
      </c>
      <c r="L24" s="28">
        <v>0.74826789838337182</v>
      </c>
      <c r="M24" s="27">
        <v>1</v>
      </c>
      <c r="N24" s="28">
        <v>0.96739130434782605</v>
      </c>
      <c r="O24" s="29">
        <v>367</v>
      </c>
      <c r="P24" s="30">
        <v>5.1444141689373293</v>
      </c>
      <c r="Q24" s="30">
        <v>10.942779291553133</v>
      </c>
      <c r="R24" s="30">
        <v>16.087193460490465</v>
      </c>
    </row>
    <row r="25" spans="1:18" ht="24" customHeight="1" x14ac:dyDescent="0.25">
      <c r="A25" s="21" t="s">
        <v>42</v>
      </c>
      <c r="B25" s="22" t="s">
        <v>73</v>
      </c>
      <c r="C25" s="23">
        <v>1248</v>
      </c>
      <c r="D25" s="24">
        <v>1280</v>
      </c>
      <c r="E25" s="24">
        <v>784</v>
      </c>
      <c r="F25" s="24">
        <v>1328</v>
      </c>
      <c r="G25" s="24">
        <v>248</v>
      </c>
      <c r="H25" s="24">
        <v>240</v>
      </c>
      <c r="I25" s="25">
        <v>496</v>
      </c>
      <c r="J25" s="26">
        <v>504</v>
      </c>
      <c r="K25" s="27">
        <v>1.0256410256410255</v>
      </c>
      <c r="L25" s="28">
        <v>1.6938775510204083</v>
      </c>
      <c r="M25" s="27">
        <v>0.967741935483871</v>
      </c>
      <c r="N25" s="28">
        <v>1.0161290322580645</v>
      </c>
      <c r="O25" s="29">
        <v>410</v>
      </c>
      <c r="P25" s="30">
        <v>3.7073170731707319</v>
      </c>
      <c r="Q25" s="30">
        <v>4.4682926829268297</v>
      </c>
      <c r="R25" s="30">
        <v>8.1756097560975611</v>
      </c>
    </row>
    <row r="26" spans="1:18" ht="24" customHeight="1" x14ac:dyDescent="0.25">
      <c r="A26" s="21" t="s">
        <v>41</v>
      </c>
      <c r="B26" s="22" t="s">
        <v>73</v>
      </c>
      <c r="C26" s="23">
        <v>1024</v>
      </c>
      <c r="D26" s="24">
        <v>944</v>
      </c>
      <c r="E26" s="24">
        <v>2512</v>
      </c>
      <c r="F26" s="24">
        <v>2472</v>
      </c>
      <c r="G26" s="24">
        <v>496</v>
      </c>
      <c r="H26" s="24">
        <v>440</v>
      </c>
      <c r="I26" s="25">
        <v>744</v>
      </c>
      <c r="J26" s="26">
        <v>808</v>
      </c>
      <c r="K26" s="27">
        <v>0.921875</v>
      </c>
      <c r="L26" s="28">
        <v>0.98407643312101911</v>
      </c>
      <c r="M26" s="27">
        <v>0.88709677419354838</v>
      </c>
      <c r="N26" s="28">
        <v>1.086021505376344</v>
      </c>
      <c r="O26" s="29">
        <v>358</v>
      </c>
      <c r="P26" s="30">
        <v>3.8659217877094973</v>
      </c>
      <c r="Q26" s="30">
        <v>9.1620111731843572</v>
      </c>
      <c r="R26" s="30">
        <v>13.027932960893855</v>
      </c>
    </row>
    <row r="27" spans="1:18" ht="24" customHeight="1" x14ac:dyDescent="0.25">
      <c r="A27" s="21" t="s">
        <v>44</v>
      </c>
      <c r="B27" s="22" t="s">
        <v>73</v>
      </c>
      <c r="C27" s="23">
        <v>992</v>
      </c>
      <c r="D27" s="24">
        <v>984</v>
      </c>
      <c r="E27" s="24">
        <v>2976</v>
      </c>
      <c r="F27" s="24">
        <v>2824</v>
      </c>
      <c r="G27" s="24">
        <v>496</v>
      </c>
      <c r="H27" s="24">
        <v>504</v>
      </c>
      <c r="I27" s="25">
        <v>496</v>
      </c>
      <c r="J27" s="26">
        <v>472</v>
      </c>
      <c r="K27" s="27">
        <v>0.99193548387096775</v>
      </c>
      <c r="L27" s="28">
        <v>0.94892473118279574</v>
      </c>
      <c r="M27" s="27">
        <v>1.0161290322580645</v>
      </c>
      <c r="N27" s="28">
        <v>0.95161290322580649</v>
      </c>
      <c r="O27" s="29">
        <v>576</v>
      </c>
      <c r="P27" s="30">
        <v>2.5833333333333335</v>
      </c>
      <c r="Q27" s="30">
        <v>5.7222222222222223</v>
      </c>
      <c r="R27" s="30">
        <v>8.3055555555555554</v>
      </c>
    </row>
    <row r="28" spans="1:18" ht="24" customHeight="1" x14ac:dyDescent="0.25">
      <c r="A28" s="21" t="s">
        <v>75</v>
      </c>
      <c r="B28" s="22" t="s">
        <v>73</v>
      </c>
      <c r="C28" s="23">
        <v>1024</v>
      </c>
      <c r="D28" s="24">
        <v>1016</v>
      </c>
      <c r="E28" s="24">
        <v>1832</v>
      </c>
      <c r="F28" s="24">
        <v>1832</v>
      </c>
      <c r="G28" s="24">
        <v>496</v>
      </c>
      <c r="H28" s="24">
        <v>488</v>
      </c>
      <c r="I28" s="25">
        <v>384</v>
      </c>
      <c r="J28" s="26">
        <v>392</v>
      </c>
      <c r="K28" s="27">
        <v>0.9921875</v>
      </c>
      <c r="L28" s="28">
        <v>1</v>
      </c>
      <c r="M28" s="27">
        <v>0.9838709677419355</v>
      </c>
      <c r="N28" s="28">
        <v>1.0208333333333333</v>
      </c>
      <c r="O28" s="29">
        <v>547</v>
      </c>
      <c r="P28" s="30">
        <v>2.7495429616087752</v>
      </c>
      <c r="Q28" s="30">
        <v>4.0658135283363803</v>
      </c>
      <c r="R28" s="30">
        <v>6.8153564899451551</v>
      </c>
    </row>
    <row r="29" spans="1:18" ht="24" customHeight="1" x14ac:dyDescent="0.25">
      <c r="A29" s="21" t="s">
        <v>40</v>
      </c>
      <c r="B29" s="22" t="s">
        <v>73</v>
      </c>
      <c r="C29" s="23">
        <v>1008</v>
      </c>
      <c r="D29" s="24">
        <v>968</v>
      </c>
      <c r="E29" s="24">
        <v>1016</v>
      </c>
      <c r="F29" s="24">
        <v>976</v>
      </c>
      <c r="G29" s="24">
        <v>248</v>
      </c>
      <c r="H29" s="24">
        <v>248</v>
      </c>
      <c r="I29" s="25">
        <v>496</v>
      </c>
      <c r="J29" s="26">
        <v>496</v>
      </c>
      <c r="K29" s="27">
        <v>0.96031746031746035</v>
      </c>
      <c r="L29" s="28">
        <v>0.96062992125984248</v>
      </c>
      <c r="M29" s="27">
        <v>1</v>
      </c>
      <c r="N29" s="28">
        <v>1</v>
      </c>
      <c r="O29" s="29">
        <v>405</v>
      </c>
      <c r="P29" s="30">
        <v>3.0024691358024693</v>
      </c>
      <c r="Q29" s="30">
        <v>3.634567901234568</v>
      </c>
      <c r="R29" s="30">
        <v>6.6370370370370368</v>
      </c>
    </row>
    <row r="30" spans="1:18" ht="24" customHeight="1" x14ac:dyDescent="0.25">
      <c r="A30" s="21" t="s">
        <v>90</v>
      </c>
      <c r="B30" s="22" t="s">
        <v>73</v>
      </c>
      <c r="C30" s="23">
        <v>1048</v>
      </c>
      <c r="D30" s="24">
        <v>1048</v>
      </c>
      <c r="E30" s="24">
        <v>1600</v>
      </c>
      <c r="F30" s="24">
        <v>1600</v>
      </c>
      <c r="G30" s="24">
        <v>496</v>
      </c>
      <c r="H30" s="24">
        <v>496</v>
      </c>
      <c r="I30" s="25">
        <v>456</v>
      </c>
      <c r="J30" s="26">
        <v>456</v>
      </c>
      <c r="K30" s="27">
        <v>1</v>
      </c>
      <c r="L30" s="28">
        <v>1</v>
      </c>
      <c r="M30" s="27">
        <v>1</v>
      </c>
      <c r="N30" s="28">
        <v>1</v>
      </c>
      <c r="O30" s="29">
        <v>465</v>
      </c>
      <c r="P30" s="30">
        <v>3.3204301075268816</v>
      </c>
      <c r="Q30" s="30">
        <v>4.4215053763440864</v>
      </c>
      <c r="R30" s="30">
        <v>7.741935483870968</v>
      </c>
    </row>
  </sheetData>
  <mergeCells count="18">
    <mergeCell ref="A2:A3"/>
    <mergeCell ref="C2:D2"/>
    <mergeCell ref="E2:F2"/>
    <mergeCell ref="G2:H2"/>
    <mergeCell ref="C1:F1"/>
    <mergeCell ref="G1:J1"/>
    <mergeCell ref="I2:J2"/>
    <mergeCell ref="N2:N3"/>
    <mergeCell ref="O2:O3"/>
    <mergeCell ref="K1:L1"/>
    <mergeCell ref="M1:N1"/>
    <mergeCell ref="O1:R1"/>
    <mergeCell ref="P2:P3"/>
    <mergeCell ref="Q2:Q3"/>
    <mergeCell ref="R2:R3"/>
    <mergeCell ref="K2:K3"/>
    <mergeCell ref="L2:L3"/>
    <mergeCell ref="M2:M3"/>
  </mergeCells>
  <conditionalFormatting sqref="A1">
    <cfRule type="cellIs" dxfId="2" priority="3" stopIfTrue="1" operator="equal">
      <formula>"Data not complete for all rows"</formula>
    </cfRule>
  </conditionalFormatting>
  <conditionalFormatting sqref="O4:O30">
    <cfRule type="expression" dxfId="1" priority="2" stopIfTrue="1">
      <formula>#REF!="N"</formula>
    </cfRule>
  </conditionalFormatting>
  <conditionalFormatting sqref="O2:O3">
    <cfRule type="expression" dxfId="0" priority="1" stopIfTrue="1">
      <formula>#REF!="N"</formula>
    </cfRule>
  </conditionalFormatting>
  <dataValidations count="4">
    <dataValidation type="list" allowBlank="1" showInputMessage="1" showErrorMessage="1" sqref="B4:B30">
      <formula1>$W$14:$W$95</formula1>
    </dataValidation>
    <dataValidation type="whole" operator="greaterThanOrEqual" allowBlank="1" showInputMessage="1" showErrorMessage="1" sqref="O4:O30">
      <formula1>0</formula1>
    </dataValidation>
    <dataValidation type="decimal" operator="greaterThanOrEqual" allowBlank="1" showInputMessage="1" showErrorMessage="1" sqref="C4:J30">
      <formula1>0</formula1>
    </dataValidation>
    <dataValidation operator="greaterThan" allowBlank="1" showInputMessage="1" showErrorMessage="1" sqref="A4:A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Sheet2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2019-01-03T11:40:04Z</cp:lastPrinted>
  <dcterms:created xsi:type="dcterms:W3CDTF">2014-06-18T16:04:00Z</dcterms:created>
  <dcterms:modified xsi:type="dcterms:W3CDTF">2019-04-02T12:57:41Z</dcterms:modified>
</cp:coreProperties>
</file>