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505" yWindow="825" windowWidth="9585" windowHeight="11025" firstSheet="1" activeTab="1"/>
  </bookViews>
  <sheets>
    <sheet name="Month Data" sheetId="1" state="hidden" r:id="rId1"/>
    <sheet name="Ward fill rates" sheetId="3" r:id="rId2"/>
    <sheet name="Pie charts" sheetId="4" r:id="rId3"/>
    <sheet name="Sheet1" sheetId="5" state="hidden" r:id="rId4"/>
  </sheets>
  <calcPr calcId="145621"/>
</workbook>
</file>

<file path=xl/calcChain.xml><?xml version="1.0" encoding="utf-8"?>
<calcChain xmlns="http://schemas.openxmlformats.org/spreadsheetml/2006/main">
  <c r="H30" i="1" l="1"/>
  <c r="G30" i="1"/>
  <c r="F30" i="1"/>
  <c r="E30" i="1"/>
  <c r="D30" i="1"/>
  <c r="C30" i="1"/>
  <c r="B30" i="1"/>
  <c r="A30" i="1"/>
  <c r="F31" i="1" l="1"/>
  <c r="B31" i="1"/>
  <c r="H31" i="1"/>
  <c r="D31" i="1"/>
</calcChain>
</file>

<file path=xl/sharedStrings.xml><?xml version="1.0" encoding="utf-8"?>
<sst xmlns="http://schemas.openxmlformats.org/spreadsheetml/2006/main" count="232" uniqueCount="95">
  <si>
    <t>Registered Nurses Average Fill Rates - DAY</t>
  </si>
  <si>
    <t>Care Staff Average Fill Rates - DAY</t>
  </si>
  <si>
    <t>Registered Nurses Average Fill Rates - NIGHT</t>
  </si>
  <si>
    <t>Care Staff Average Fill Rates - NIGHT</t>
  </si>
  <si>
    <t xml:space="preserve">filled </t>
  </si>
  <si>
    <t>filled</t>
  </si>
  <si>
    <t>unfilled</t>
  </si>
  <si>
    <t>Staffing Day</t>
  </si>
  <si>
    <t>Staffing Night</t>
  </si>
  <si>
    <t>Hospital site name</t>
  </si>
  <si>
    <t>Ward name</t>
  </si>
  <si>
    <t>Speciality</t>
  </si>
  <si>
    <t xml:space="preserve">Average Fill Rate - registered nurses </t>
  </si>
  <si>
    <t>Average Fill Rate - care staff</t>
  </si>
  <si>
    <t>Edgware Community Hospital</t>
  </si>
  <si>
    <t>Avon</t>
  </si>
  <si>
    <t>Psychiatric Intensive Care Unit</t>
  </si>
  <si>
    <t>Thames Ward</t>
  </si>
  <si>
    <t>Adult Mental Illness</t>
  </si>
  <si>
    <t>Trent Ward</t>
  </si>
  <si>
    <t>Barnet General Hospital</t>
  </si>
  <si>
    <t>Ken Porter</t>
  </si>
  <si>
    <t>Adult Mental Illness, Old Age Psychiatry</t>
  </si>
  <si>
    <t>St Michael's Hospital</t>
  </si>
  <si>
    <t>Magnolia Ward</t>
  </si>
  <si>
    <t>General Medicine,
Rehabilitation</t>
  </si>
  <si>
    <t>Chase Farm Hospital</t>
  </si>
  <si>
    <t>Dorset</t>
  </si>
  <si>
    <t>Suffolk Ward</t>
  </si>
  <si>
    <t>Sussex Ward</t>
  </si>
  <si>
    <t>Old Age Psychiatry</t>
  </si>
  <si>
    <t>The Oaks</t>
  </si>
  <si>
    <t>Cornwall Villa</t>
  </si>
  <si>
    <t>Silver Birches</t>
  </si>
  <si>
    <t>St Ann's Hospital</t>
  </si>
  <si>
    <t>Finsbury</t>
  </si>
  <si>
    <t>Haringey Ward</t>
  </si>
  <si>
    <t>Cardamom</t>
  </si>
  <si>
    <t>Forensic Psychiatry</t>
  </si>
  <si>
    <t>Blue Nile House</t>
  </si>
  <si>
    <t>Fennel</t>
  </si>
  <si>
    <t>Juniper</t>
  </si>
  <si>
    <t>Mint</t>
  </si>
  <si>
    <t>Forensic Psychiatry, Learning Disability</t>
  </si>
  <si>
    <t>Paprika</t>
  </si>
  <si>
    <t>Sage Ward</t>
  </si>
  <si>
    <t>Devon Ward</t>
  </si>
  <si>
    <t>Tamarind Ward</t>
  </si>
  <si>
    <t>Severn</t>
  </si>
  <si>
    <t>Derwent</t>
  </si>
  <si>
    <t>Beacon Centre</t>
  </si>
  <si>
    <t xml:space="preserve">Child and Adolescent Psychiatry </t>
  </si>
  <si>
    <t>Phoenix</t>
  </si>
  <si>
    <t>RN DAY</t>
  </si>
  <si>
    <t>RN NIGHT</t>
  </si>
  <si>
    <t>CARE DAY</t>
  </si>
  <si>
    <t>CARE NIGHT</t>
  </si>
  <si>
    <t>Fairlands</t>
  </si>
  <si>
    <t>Barnet - Reporting  Month</t>
  </si>
  <si>
    <t>Enfield - Reporting  Month</t>
  </si>
  <si>
    <t>Haringey - Reporting  Month</t>
  </si>
  <si>
    <t xml:space="preserve">Specialist -Reporting  Month
</t>
  </si>
  <si>
    <t>Reporting Month</t>
  </si>
  <si>
    <t>996 - PSYCHIATRIC INTENSIVE CARE UNIT</t>
  </si>
  <si>
    <t>710 - ADULT MENTAL ILLNESS</t>
  </si>
  <si>
    <t>Fairlands (Downhills)</t>
  </si>
  <si>
    <t>Sussex</t>
  </si>
  <si>
    <t>Magnolia</t>
  </si>
  <si>
    <t>300 - GENERAL MEDICINE</t>
  </si>
  <si>
    <t>Pheonix</t>
  </si>
  <si>
    <t>711 - CHILD AND ADOLESCENT PSYCHIATRY</t>
  </si>
  <si>
    <t>715 - OLD AGE PSYCHIATRY</t>
  </si>
  <si>
    <t>Blue Nile</t>
  </si>
  <si>
    <t>712 - FORENSIC PSYCHIATRY</t>
  </si>
  <si>
    <t>Seacole East</t>
  </si>
  <si>
    <t>Sage</t>
  </si>
  <si>
    <t>Tamarind</t>
  </si>
  <si>
    <t xml:space="preserve"> Cornwall Villa</t>
  </si>
  <si>
    <t>Main 2 Specialties on each ward</t>
  </si>
  <si>
    <t>Registered midwives/nurses</t>
  </si>
  <si>
    <t>Care Staff</t>
  </si>
  <si>
    <t>Cumulative count over the month of patients at 23:59 each day</t>
  </si>
  <si>
    <t>Registered midwives/ nurses</t>
  </si>
  <si>
    <t>Overall</t>
  </si>
  <si>
    <t>Average fill rate - registered nurses/ midwives  (%)</t>
  </si>
  <si>
    <t>Average fill rate - care staff (%)</t>
  </si>
  <si>
    <t>Specialty 1</t>
  </si>
  <si>
    <t>Total monthly planned staff hours</t>
  </si>
  <si>
    <t>Total monthly actual staff hours</t>
  </si>
  <si>
    <t>Day</t>
  </si>
  <si>
    <t>Night</t>
  </si>
  <si>
    <t>Care Hours Per Patient Day (CHPPD)</t>
  </si>
  <si>
    <t>AHP</t>
  </si>
  <si>
    <t>Average fill rate - registered AHP  (%)</t>
  </si>
  <si>
    <t>Average fill rate - non-registered AHP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</si>
</sst>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color rgb="FFFFFFFF"/>
      <name val="Calibri"/>
      <family val="2"/>
    </font>
    <font>
      <sz val="14"/>
      <color rgb="FFFFFFFF"/>
      <name val="Calibri"/>
      <family val="2"/>
    </font>
    <font>
      <b/>
      <sz val="14"/>
      <name val="Calibri"/>
      <family val="2"/>
    </font>
    <font>
      <sz val="11"/>
      <color rgb="FF000000"/>
      <name val="Calibri"/>
      <family val="2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FFFFFF"/>
      <name val="Calibri"/>
      <family val="2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5" tint="-0.2499465926084170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0070C0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5" fillId="0" borderId="0"/>
  </cellStyleXfs>
  <cellXfs count="52">
    <xf numFmtId="0" fontId="0" fillId="0" borderId="0" xfId="0"/>
    <xf numFmtId="0" fontId="0" fillId="3" borderId="0" xfId="0" applyFill="1"/>
    <xf numFmtId="0" fontId="0" fillId="5" borderId="0" xfId="0" applyFont="1" applyFill="1"/>
    <xf numFmtId="0" fontId="3" fillId="6" borderId="0" xfId="0" applyFont="1" applyFill="1" applyAlignment="1">
      <alignment wrapText="1"/>
    </xf>
    <xf numFmtId="0" fontId="3" fillId="7" borderId="0" xfId="0" applyFont="1" applyFill="1" applyAlignment="1">
      <alignment wrapText="1"/>
    </xf>
    <xf numFmtId="0" fontId="3" fillId="8" borderId="0" xfId="0" applyFont="1" applyFill="1" applyAlignment="1">
      <alignment wrapText="1"/>
    </xf>
    <xf numFmtId="0" fontId="3" fillId="8" borderId="0" xfId="0" applyFont="1" applyFill="1"/>
    <xf numFmtId="0" fontId="3" fillId="9" borderId="0" xfId="0" applyFont="1" applyFill="1" applyAlignment="1">
      <alignment wrapText="1"/>
    </xf>
    <xf numFmtId="0" fontId="3" fillId="9" borderId="0" xfId="0" applyFont="1" applyFill="1"/>
    <xf numFmtId="0" fontId="3" fillId="9" borderId="0" xfId="0" applyFont="1" applyFill="1" applyBorder="1" applyAlignment="1">
      <alignment wrapText="1"/>
    </xf>
    <xf numFmtId="0" fontId="3" fillId="9" borderId="0" xfId="0" applyFont="1" applyFill="1" applyBorder="1"/>
    <xf numFmtId="0" fontId="3" fillId="8" borderId="0" xfId="0" applyFont="1" applyFill="1" applyBorder="1" applyAlignment="1">
      <alignment wrapText="1"/>
    </xf>
    <xf numFmtId="0" fontId="3" fillId="8" borderId="0" xfId="0" applyFont="1" applyFill="1" applyBorder="1"/>
    <xf numFmtId="17" fontId="0" fillId="0" borderId="0" xfId="0" applyNumberFormat="1"/>
    <xf numFmtId="164" fontId="1" fillId="8" borderId="0" xfId="2" applyNumberFormat="1" applyFont="1" applyFill="1" applyBorder="1" applyAlignment="1" applyProtection="1">
      <alignment horizontal="center" vertical="center"/>
      <protection hidden="1"/>
    </xf>
    <xf numFmtId="164" fontId="6" fillId="8" borderId="0" xfId="0" applyNumberFormat="1" applyFont="1" applyFill="1" applyBorder="1" applyAlignment="1" applyProtection="1">
      <alignment horizontal="center" vertical="center"/>
      <protection hidden="1"/>
    </xf>
    <xf numFmtId="164" fontId="1" fillId="10" borderId="0" xfId="2" applyNumberFormat="1" applyFont="1" applyFill="1" applyBorder="1" applyAlignment="1" applyProtection="1">
      <alignment horizontal="center" vertical="center"/>
      <protection hidden="1"/>
    </xf>
    <xf numFmtId="164" fontId="6" fillId="1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/>
    <xf numFmtId="0" fontId="8" fillId="11" borderId="0" xfId="0" applyFont="1" applyFill="1" applyBorder="1" applyAlignment="1" applyProtection="1">
      <alignment horizontal="center" vertical="center"/>
    </xf>
    <xf numFmtId="0" fontId="12" fillId="11" borderId="3" xfId="3" applyNumberFormat="1" applyFont="1" applyFill="1" applyBorder="1" applyAlignment="1" applyProtection="1">
      <alignment horizontal="center" vertical="center" wrapText="1"/>
      <protection locked="0"/>
    </xf>
    <xf numFmtId="0" fontId="13" fillId="11" borderId="4" xfId="0" applyFont="1" applyFill="1" applyBorder="1" applyAlignment="1" applyProtection="1">
      <alignment horizontal="center" vertical="center" wrapText="1"/>
      <protection locked="0"/>
    </xf>
    <xf numFmtId="0" fontId="13" fillId="11" borderId="3" xfId="0" applyFont="1" applyFill="1" applyBorder="1" applyAlignment="1" applyProtection="1">
      <alignment horizontal="center" vertical="center"/>
      <protection locked="0"/>
    </xf>
    <xf numFmtId="0" fontId="12" fillId="11" borderId="3" xfId="0" applyFont="1" applyFill="1" applyBorder="1" applyAlignment="1" applyProtection="1">
      <alignment horizontal="center" vertical="center"/>
      <protection locked="0"/>
    </xf>
    <xf numFmtId="0" fontId="12" fillId="11" borderId="5" xfId="0" applyFont="1" applyFill="1" applyBorder="1" applyAlignment="1" applyProtection="1">
      <alignment horizontal="center" vertical="center"/>
      <protection locked="0"/>
    </xf>
    <xf numFmtId="0" fontId="12" fillId="11" borderId="6" xfId="0" applyFont="1" applyFill="1" applyBorder="1" applyAlignment="1" applyProtection="1">
      <alignment horizontal="center" vertical="center"/>
      <protection locked="0"/>
    </xf>
    <xf numFmtId="164" fontId="13" fillId="11" borderId="3" xfId="2" applyNumberFormat="1" applyFont="1" applyFill="1" applyBorder="1" applyAlignment="1" applyProtection="1">
      <alignment horizontal="center" vertical="center"/>
      <protection hidden="1"/>
    </xf>
    <xf numFmtId="164" fontId="12" fillId="11" borderId="3" xfId="0" applyNumberFormat="1" applyFont="1" applyFill="1" applyBorder="1" applyAlignment="1" applyProtection="1">
      <alignment horizontal="center" vertical="center"/>
      <protection hidden="1"/>
    </xf>
    <xf numFmtId="0" fontId="12" fillId="11" borderId="10" xfId="0" applyFont="1" applyFill="1" applyBorder="1" applyAlignment="1" applyProtection="1">
      <alignment horizontal="center" vertical="center"/>
      <protection locked="0"/>
    </xf>
    <xf numFmtId="165" fontId="12" fillId="11" borderId="3" xfId="0" applyNumberFormat="1" applyFont="1" applyFill="1" applyBorder="1" applyAlignment="1" applyProtection="1">
      <alignment horizontal="center" vertical="center"/>
      <protection hidden="1"/>
    </xf>
    <xf numFmtId="16" fontId="11" fillId="13" borderId="5" xfId="0" applyNumberFormat="1" applyFont="1" applyFill="1" applyBorder="1" applyAlignment="1" applyProtection="1">
      <alignment horizontal="center" vertical="center" wrapText="1"/>
    </xf>
    <xf numFmtId="16" fontId="14" fillId="13" borderId="3" xfId="0" applyNumberFormat="1" applyFont="1" applyFill="1" applyBorder="1" applyAlignment="1" applyProtection="1">
      <alignment horizontal="center" vertical="center" wrapText="1"/>
    </xf>
    <xf numFmtId="1" fontId="15" fillId="12" borderId="3" xfId="0" applyNumberFormat="1" applyFont="1" applyFill="1" applyBorder="1" applyAlignment="1" applyProtection="1">
      <alignment horizontal="center" vertical="center" wrapText="1"/>
    </xf>
    <xf numFmtId="17" fontId="7" fillId="11" borderId="0" xfId="0" applyNumberFormat="1" applyFont="1" applyFill="1" applyBorder="1" applyAlignment="1" applyProtection="1">
      <alignment horizontal="center" vertical="center" wrapText="1"/>
    </xf>
    <xf numFmtId="16" fontId="16" fillId="14" borderId="8" xfId="0" applyNumberFormat="1" applyFont="1" applyFill="1" applyBorder="1" applyAlignment="1" applyProtection="1">
      <alignment vertical="center" wrapText="1"/>
    </xf>
    <xf numFmtId="0" fontId="0" fillId="15" borderId="0" xfId="0" applyFill="1"/>
    <xf numFmtId="9" fontId="0" fillId="0" borderId="1" xfId="2" applyFont="1" applyBorder="1"/>
    <xf numFmtId="9" fontId="0" fillId="0" borderId="2" xfId="2" applyFont="1" applyBorder="1"/>
    <xf numFmtId="9" fontId="0" fillId="0" borderId="0" xfId="2" applyFont="1"/>
    <xf numFmtId="0" fontId="0" fillId="4" borderId="3" xfId="0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9" fillId="12" borderId="3" xfId="0" applyFont="1" applyFill="1" applyBorder="1" applyAlignment="1" applyProtection="1">
      <alignment horizontal="center" vertical="center" wrapText="1"/>
      <protection hidden="1"/>
    </xf>
    <xf numFmtId="16" fontId="9" fillId="12" borderId="5" xfId="0" applyNumberFormat="1" applyFont="1" applyFill="1" applyBorder="1" applyAlignment="1" applyProtection="1">
      <alignment horizontal="center" vertical="center" wrapText="1"/>
    </xf>
    <xf numFmtId="0" fontId="10" fillId="12" borderId="4" xfId="0" applyFont="1" applyFill="1" applyBorder="1" applyAlignment="1">
      <alignment horizontal="center" vertical="center" wrapText="1"/>
    </xf>
    <xf numFmtId="16" fontId="9" fillId="12" borderId="7" xfId="0" applyNumberFormat="1" applyFont="1" applyFill="1" applyBorder="1" applyAlignment="1" applyProtection="1">
      <alignment horizontal="center" vertical="center" wrapText="1"/>
    </xf>
    <xf numFmtId="16" fontId="9" fillId="12" borderId="9" xfId="0" applyNumberFormat="1" applyFont="1" applyFill="1" applyBorder="1" applyAlignment="1" applyProtection="1">
      <alignment horizontal="center" vertical="center" wrapText="1"/>
    </xf>
    <xf numFmtId="16" fontId="9" fillId="12" borderId="3" xfId="0" applyNumberFormat="1" applyFont="1" applyFill="1" applyBorder="1" applyAlignment="1" applyProtection="1">
      <alignment horizontal="center" vertical="center" wrapText="1"/>
    </xf>
    <xf numFmtId="16" fontId="9" fillId="12" borderId="8" xfId="0" applyNumberFormat="1" applyFont="1" applyFill="1" applyBorder="1" applyAlignment="1" applyProtection="1">
      <alignment horizontal="center" vertical="center" wrapText="1"/>
    </xf>
    <xf numFmtId="16" fontId="9" fillId="12" borderId="10" xfId="0" applyNumberFormat="1" applyFont="1" applyFill="1" applyBorder="1" applyAlignment="1" applyProtection="1">
      <alignment horizontal="center" vertical="center" wrapText="1"/>
    </xf>
  </cellXfs>
  <cellStyles count="4">
    <cellStyle name="Normal" xfId="0" builtinId="0"/>
    <cellStyle name="Normal 4" xfId="1"/>
    <cellStyle name="Normal_TemplateDownload" xfId="3"/>
    <cellStyle name="Percent" xfId="2" builtinId="5"/>
  </cellStyles>
  <dxfs count="3">
    <dxf>
      <font>
        <b/>
        <i val="0"/>
        <color rgb="FFBFBFBF"/>
      </font>
    </dxf>
    <dxf>
      <fill>
        <patternFill>
          <bgColor rgb="FFBFBFBF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Registered Nurses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charts'!$A$2:$A$3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charts'!$B$2:$B$3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Registered Nurses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charts'!$K$2:$K$3</c:f>
              <c:strCache>
                <c:ptCount val="2"/>
                <c:pt idx="0">
                  <c:v>filled </c:v>
                </c:pt>
                <c:pt idx="1">
                  <c:v>unfilled</c:v>
                </c:pt>
              </c:strCache>
            </c:strRef>
          </c:cat>
          <c:val>
            <c:numRef>
              <c:f>'Pie charts'!$L$2:$L$3</c:f>
              <c:numCache>
                <c:formatCode>General</c:formatCode>
                <c:ptCount val="2"/>
                <c:pt idx="0">
                  <c:v>100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DAY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charts'!$A$20:$A$21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charts'!$B$20:$B$21</c:f>
              <c:numCache>
                <c:formatCode>General</c:formatCode>
                <c:ptCount val="2"/>
                <c:pt idx="0">
                  <c:v>105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Care Staff Average Fill Rates - NIGHT</a:t>
            </a:r>
          </a:p>
        </c:rich>
      </c:tx>
      <c:layout/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cene3d>
              <a:camera prst="orthographicFront"/>
              <a:lightRig rig="threePt" dir="t"/>
            </a:scene3d>
            <a:sp3d>
              <a:bevelT/>
              <a:bevelB/>
            </a:sp3d>
          </c:spPr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105%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1"/>
              <c:showBubbleSize val="0"/>
            </c:dLbl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'Pie charts'!$K$20:$K$21</c:f>
              <c:strCache>
                <c:ptCount val="2"/>
                <c:pt idx="0">
                  <c:v>filled</c:v>
                </c:pt>
                <c:pt idx="1">
                  <c:v>unfilled</c:v>
                </c:pt>
              </c:strCache>
            </c:strRef>
          </c:cat>
          <c:val>
            <c:numRef>
              <c:f>'Pie charts'!$L$20:$L$21</c:f>
              <c:numCache>
                <c:formatCode>General</c:formatCode>
                <c:ptCount val="2"/>
                <c:pt idx="0">
                  <c:v>105</c:v>
                </c:pt>
                <c:pt idx="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</xdr:row>
      <xdr:rowOff>0</xdr:rowOff>
    </xdr:from>
    <xdr:to>
      <xdr:col>7</xdr:col>
      <xdr:colOff>609599</xdr:colOff>
      <xdr:row>14</xdr:row>
      <xdr:rowOff>180975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4762</xdr:colOff>
      <xdr:row>1</xdr:row>
      <xdr:rowOff>0</xdr:rowOff>
    </xdr:from>
    <xdr:to>
      <xdr:col>18</xdr:col>
      <xdr:colOff>9525</xdr:colOff>
      <xdr:row>15</xdr:row>
      <xdr:rowOff>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9525</xdr:colOff>
      <xdr:row>19</xdr:row>
      <xdr:rowOff>19050</xdr:rowOff>
    </xdr:from>
    <xdr:to>
      <xdr:col>8</xdr:col>
      <xdr:colOff>14288</xdr:colOff>
      <xdr:row>33</xdr:row>
      <xdr:rowOff>19050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9525</xdr:colOff>
      <xdr:row>19</xdr:row>
      <xdr:rowOff>0</xdr:rowOff>
    </xdr:from>
    <xdr:to>
      <xdr:col>18</xdr:col>
      <xdr:colOff>14288</xdr:colOff>
      <xdr:row>33</xdr:row>
      <xdr:rowOff>0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2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3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4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5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6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7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8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9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0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1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2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3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4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5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6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7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8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1085850</xdr:colOff>
      <xdr:row>0</xdr:row>
      <xdr:rowOff>0</xdr:rowOff>
    </xdr:to>
    <xdr:pic>
      <xdr:nvPicPr>
        <xdr:cNvPr id="19" name="Picture 10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9048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0" name="Picture 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1" name="Picture 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2" name="Picture 1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3" name="Picture 1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4" name="Picture 1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5" name="Picture 2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6" name="Picture 2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7" name="Picture 30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8" name="Picture 3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29" name="Picture 3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0" name="Picture 4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1" name="Picture 4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2" name="Picture 5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3" name="Picture 5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4" name="Picture 5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5" name="Picture 6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6" name="Picture 64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7" name="Picture 65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8" name="Picture 66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39" name="Picture 68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0" name="Picture 72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1" name="Picture 97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2" name="Picture 99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3" name="Picture 101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1000125</xdr:colOff>
      <xdr:row>0</xdr:row>
      <xdr:rowOff>0</xdr:rowOff>
    </xdr:to>
    <xdr:pic>
      <xdr:nvPicPr>
        <xdr:cNvPr id="44" name="Picture 103" descr="ecblan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90625" y="6591300"/>
          <a:ext cx="8191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1"/>
  <sheetViews>
    <sheetView zoomScale="90" zoomScaleNormal="90" workbookViewId="0">
      <selection activeCell="A31" sqref="A31:XFD31"/>
    </sheetView>
  </sheetViews>
  <sheetFormatPr defaultRowHeight="17.25" customHeight="1" x14ac:dyDescent="0.25"/>
  <cols>
    <col min="1" max="1" width="15.5703125" customWidth="1"/>
    <col min="2" max="2" width="14.140625" customWidth="1"/>
    <col min="3" max="3" width="10" bestFit="1" customWidth="1"/>
    <col min="5" max="5" width="13.42578125" customWidth="1"/>
    <col min="6" max="6" width="15.85546875" customWidth="1"/>
    <col min="7" max="7" width="11.5703125" bestFit="1" customWidth="1"/>
    <col min="9" max="9" width="16.140625" customWidth="1"/>
  </cols>
  <sheetData>
    <row r="1" spans="1:17" ht="17.25" customHeight="1" x14ac:dyDescent="0.25">
      <c r="A1" s="13" t="s">
        <v>62</v>
      </c>
      <c r="B1" s="13">
        <v>43374</v>
      </c>
    </row>
    <row r="2" spans="1:17" ht="17.25" customHeight="1" x14ac:dyDescent="0.25">
      <c r="A2" s="22">
        <v>1312.5</v>
      </c>
      <c r="B2" s="23">
        <v>1312.5</v>
      </c>
      <c r="C2" s="23">
        <v>2437.5</v>
      </c>
      <c r="D2" s="23">
        <v>2437.5</v>
      </c>
      <c r="E2" s="23">
        <v>762.5</v>
      </c>
      <c r="F2" s="23">
        <v>762.5</v>
      </c>
      <c r="G2" s="24">
        <v>2137.5</v>
      </c>
      <c r="H2" s="25">
        <v>2137.5</v>
      </c>
      <c r="J2" s="22">
        <v>1312.5</v>
      </c>
      <c r="K2" s="23">
        <v>1312.5</v>
      </c>
      <c r="L2" s="23">
        <v>2437.5</v>
      </c>
      <c r="M2" s="23">
        <v>2437.5</v>
      </c>
      <c r="N2" s="23">
        <v>762.5</v>
      </c>
      <c r="O2" s="23">
        <v>762.5</v>
      </c>
      <c r="P2" s="24">
        <v>2137.5</v>
      </c>
      <c r="Q2" s="25">
        <v>2137.5</v>
      </c>
    </row>
    <row r="3" spans="1:17" ht="17.25" customHeight="1" x14ac:dyDescent="0.25">
      <c r="A3" s="22">
        <v>1856</v>
      </c>
      <c r="B3" s="23">
        <v>1928</v>
      </c>
      <c r="C3" s="23">
        <v>1008</v>
      </c>
      <c r="D3" s="23">
        <v>1304</v>
      </c>
      <c r="E3" s="23">
        <v>496</v>
      </c>
      <c r="F3" s="23">
        <v>512</v>
      </c>
      <c r="G3" s="24">
        <v>496</v>
      </c>
      <c r="H3" s="25">
        <v>688</v>
      </c>
      <c r="J3" s="22">
        <v>1856</v>
      </c>
      <c r="K3" s="23">
        <v>1928</v>
      </c>
      <c r="L3" s="23">
        <v>1008</v>
      </c>
      <c r="M3" s="23">
        <v>1304</v>
      </c>
      <c r="N3" s="23">
        <v>496</v>
      </c>
      <c r="O3" s="23">
        <v>512</v>
      </c>
      <c r="P3" s="24">
        <v>496</v>
      </c>
      <c r="Q3" s="25">
        <v>688</v>
      </c>
    </row>
    <row r="4" spans="1:17" ht="17.25" customHeight="1" x14ac:dyDescent="0.25">
      <c r="A4" s="22">
        <v>1212.5</v>
      </c>
      <c r="B4" s="23">
        <v>1212.5</v>
      </c>
      <c r="C4" s="23">
        <v>1212.5</v>
      </c>
      <c r="D4" s="23">
        <v>1300</v>
      </c>
      <c r="E4" s="23">
        <v>787.5</v>
      </c>
      <c r="F4" s="23">
        <v>800</v>
      </c>
      <c r="G4" s="24">
        <v>875</v>
      </c>
      <c r="H4" s="25">
        <v>862.5</v>
      </c>
      <c r="J4" s="22">
        <v>1212.5</v>
      </c>
      <c r="K4" s="23">
        <v>1212.5</v>
      </c>
      <c r="L4" s="23">
        <v>1212.5</v>
      </c>
      <c r="M4" s="23">
        <v>1300</v>
      </c>
      <c r="N4" s="23">
        <v>787.5</v>
      </c>
      <c r="O4" s="23">
        <v>800</v>
      </c>
      <c r="P4" s="24">
        <v>875</v>
      </c>
      <c r="Q4" s="25">
        <v>862.5</v>
      </c>
    </row>
    <row r="5" spans="1:17" ht="17.25" customHeight="1" x14ac:dyDescent="0.25">
      <c r="A5" s="22">
        <v>1462.5</v>
      </c>
      <c r="B5" s="23">
        <v>1450</v>
      </c>
      <c r="C5" s="23">
        <v>1275</v>
      </c>
      <c r="D5" s="23">
        <v>1275</v>
      </c>
      <c r="E5" s="23">
        <v>787.5</v>
      </c>
      <c r="F5" s="23">
        <v>787.5</v>
      </c>
      <c r="G5" s="24">
        <v>1137.5</v>
      </c>
      <c r="H5" s="25">
        <v>1137.5</v>
      </c>
      <c r="J5" s="22">
        <v>1462.5</v>
      </c>
      <c r="K5" s="23">
        <v>1450</v>
      </c>
      <c r="L5" s="23">
        <v>1275</v>
      </c>
      <c r="M5" s="23">
        <v>1275</v>
      </c>
      <c r="N5" s="23">
        <v>787.5</v>
      </c>
      <c r="O5" s="23">
        <v>787.5</v>
      </c>
      <c r="P5" s="24">
        <v>1137.5</v>
      </c>
      <c r="Q5" s="25">
        <v>1137.5</v>
      </c>
    </row>
    <row r="6" spans="1:17" ht="17.25" customHeight="1" x14ac:dyDescent="0.25">
      <c r="A6" s="22">
        <v>1225</v>
      </c>
      <c r="B6" s="23">
        <v>1212.5</v>
      </c>
      <c r="C6" s="23">
        <v>887.5</v>
      </c>
      <c r="D6" s="23">
        <v>887.5</v>
      </c>
      <c r="E6" s="23">
        <v>787.5</v>
      </c>
      <c r="F6" s="23">
        <v>787.5</v>
      </c>
      <c r="G6" s="24">
        <v>887.5</v>
      </c>
      <c r="H6" s="25">
        <v>912.5</v>
      </c>
      <c r="J6" s="22">
        <v>1225</v>
      </c>
      <c r="K6" s="23">
        <v>1212.5</v>
      </c>
      <c r="L6" s="23">
        <v>887.5</v>
      </c>
      <c r="M6" s="23">
        <v>887.5</v>
      </c>
      <c r="N6" s="23">
        <v>787.5</v>
      </c>
      <c r="O6" s="23">
        <v>787.5</v>
      </c>
      <c r="P6" s="24">
        <v>887.5</v>
      </c>
      <c r="Q6" s="25">
        <v>912.5</v>
      </c>
    </row>
    <row r="7" spans="1:17" ht="17.25" customHeight="1" x14ac:dyDescent="0.25">
      <c r="A7" s="22">
        <v>1187.5</v>
      </c>
      <c r="B7" s="23">
        <v>1212.5</v>
      </c>
      <c r="C7" s="23">
        <v>1387.5</v>
      </c>
      <c r="D7" s="23">
        <v>1412.5</v>
      </c>
      <c r="E7" s="23">
        <v>787.5</v>
      </c>
      <c r="F7" s="23">
        <v>787.5</v>
      </c>
      <c r="G7" s="24">
        <v>1250</v>
      </c>
      <c r="H7" s="25">
        <v>1225</v>
      </c>
      <c r="J7" s="22">
        <v>1187.5</v>
      </c>
      <c r="K7" s="23">
        <v>1212.5</v>
      </c>
      <c r="L7" s="23">
        <v>1387.5</v>
      </c>
      <c r="M7" s="23">
        <v>1412.5</v>
      </c>
      <c r="N7" s="23">
        <v>787.5</v>
      </c>
      <c r="O7" s="23">
        <v>787.5</v>
      </c>
      <c r="P7" s="24">
        <v>1250</v>
      </c>
      <c r="Q7" s="25">
        <v>1225</v>
      </c>
    </row>
    <row r="8" spans="1:17" ht="17.25" customHeight="1" x14ac:dyDescent="0.25">
      <c r="A8" s="22">
        <v>1162.5</v>
      </c>
      <c r="B8" s="23">
        <v>1312.5</v>
      </c>
      <c r="C8" s="23">
        <v>775</v>
      </c>
      <c r="D8" s="23">
        <v>1037.5</v>
      </c>
      <c r="E8" s="23">
        <v>775</v>
      </c>
      <c r="F8" s="23">
        <v>800</v>
      </c>
      <c r="G8" s="24">
        <v>775</v>
      </c>
      <c r="H8" s="25">
        <v>962.5</v>
      </c>
      <c r="J8" s="22">
        <v>1162.5</v>
      </c>
      <c r="K8" s="23">
        <v>1312.5</v>
      </c>
      <c r="L8" s="23">
        <v>775</v>
      </c>
      <c r="M8" s="23">
        <v>1037.5</v>
      </c>
      <c r="N8" s="23">
        <v>775</v>
      </c>
      <c r="O8" s="23">
        <v>800</v>
      </c>
      <c r="P8" s="24">
        <v>775</v>
      </c>
      <c r="Q8" s="25">
        <v>962.5</v>
      </c>
    </row>
    <row r="9" spans="1:17" ht="17.25" customHeight="1" x14ac:dyDescent="0.25">
      <c r="A9" s="22">
        <v>1225</v>
      </c>
      <c r="B9" s="23">
        <v>1212.5</v>
      </c>
      <c r="C9" s="23">
        <v>2037.5</v>
      </c>
      <c r="D9" s="23">
        <v>2037.5</v>
      </c>
      <c r="E9" s="23">
        <v>812.5</v>
      </c>
      <c r="F9" s="23">
        <v>800</v>
      </c>
      <c r="G9" s="24">
        <v>2412.5</v>
      </c>
      <c r="H9" s="25">
        <v>2412.5</v>
      </c>
      <c r="J9" s="22">
        <v>1225</v>
      </c>
      <c r="K9" s="23">
        <v>1212.5</v>
      </c>
      <c r="L9" s="23">
        <v>2037.5</v>
      </c>
      <c r="M9" s="23">
        <v>2037.5</v>
      </c>
      <c r="N9" s="23">
        <v>812.5</v>
      </c>
      <c r="O9" s="23">
        <v>800</v>
      </c>
      <c r="P9" s="24">
        <v>2412.5</v>
      </c>
      <c r="Q9" s="25">
        <v>2412.5</v>
      </c>
    </row>
    <row r="10" spans="1:17" ht="17.25" customHeight="1" x14ac:dyDescent="0.25">
      <c r="A10" s="22">
        <v>1262.5</v>
      </c>
      <c r="B10" s="23">
        <v>1262.5</v>
      </c>
      <c r="C10" s="23">
        <v>1787.5</v>
      </c>
      <c r="D10" s="23">
        <v>1787.5</v>
      </c>
      <c r="E10" s="23">
        <v>787.5</v>
      </c>
      <c r="F10" s="23">
        <v>787.5</v>
      </c>
      <c r="G10" s="24">
        <v>1712.5</v>
      </c>
      <c r="H10" s="25">
        <v>1712.5</v>
      </c>
      <c r="J10" s="22">
        <v>1262.5</v>
      </c>
      <c r="K10" s="23">
        <v>1262.5</v>
      </c>
      <c r="L10" s="23">
        <v>1787.5</v>
      </c>
      <c r="M10" s="23">
        <v>1787.5</v>
      </c>
      <c r="N10" s="23">
        <v>787.5</v>
      </c>
      <c r="O10" s="23">
        <v>787.5</v>
      </c>
      <c r="P10" s="24">
        <v>1712.5</v>
      </c>
      <c r="Q10" s="25">
        <v>1712.5</v>
      </c>
    </row>
    <row r="11" spans="1:17" ht="17.25" customHeight="1" x14ac:dyDescent="0.25">
      <c r="A11" s="22">
        <v>1648</v>
      </c>
      <c r="B11" s="23">
        <v>1688</v>
      </c>
      <c r="C11" s="23">
        <v>1736</v>
      </c>
      <c r="D11" s="23">
        <v>2096</v>
      </c>
      <c r="E11" s="23">
        <v>744</v>
      </c>
      <c r="F11" s="23">
        <v>744</v>
      </c>
      <c r="G11" s="24">
        <v>496</v>
      </c>
      <c r="H11" s="25">
        <v>624</v>
      </c>
      <c r="J11" s="22">
        <v>1648</v>
      </c>
      <c r="K11" s="23">
        <v>1688</v>
      </c>
      <c r="L11" s="23">
        <v>1736</v>
      </c>
      <c r="M11" s="23">
        <v>2096</v>
      </c>
      <c r="N11" s="23">
        <v>744</v>
      </c>
      <c r="O11" s="23">
        <v>744</v>
      </c>
      <c r="P11" s="24">
        <v>496</v>
      </c>
      <c r="Q11" s="25">
        <v>624</v>
      </c>
    </row>
    <row r="12" spans="1:17" ht="17.25" customHeight="1" x14ac:dyDescent="0.25">
      <c r="A12" s="22">
        <v>1240</v>
      </c>
      <c r="B12" s="23">
        <v>1112</v>
      </c>
      <c r="C12" s="23">
        <v>2168</v>
      </c>
      <c r="D12" s="23">
        <v>2264</v>
      </c>
      <c r="E12" s="23">
        <v>488</v>
      </c>
      <c r="F12" s="23">
        <v>488</v>
      </c>
      <c r="G12" s="24">
        <v>672</v>
      </c>
      <c r="H12" s="25">
        <v>672</v>
      </c>
      <c r="J12" s="22">
        <v>1240</v>
      </c>
      <c r="K12" s="23">
        <v>1112</v>
      </c>
      <c r="L12" s="23">
        <v>2168</v>
      </c>
      <c r="M12" s="23">
        <v>2264</v>
      </c>
      <c r="N12" s="23">
        <v>488</v>
      </c>
      <c r="O12" s="23">
        <v>488</v>
      </c>
      <c r="P12" s="24">
        <v>672</v>
      </c>
      <c r="Q12" s="25">
        <v>672</v>
      </c>
    </row>
    <row r="13" spans="1:17" ht="17.25" customHeight="1" x14ac:dyDescent="0.25">
      <c r="A13" s="22">
        <v>1496</v>
      </c>
      <c r="B13" s="23">
        <v>1392</v>
      </c>
      <c r="C13" s="23">
        <v>2000</v>
      </c>
      <c r="D13" s="23">
        <v>2088</v>
      </c>
      <c r="E13" s="23">
        <v>512</v>
      </c>
      <c r="F13" s="23">
        <v>496</v>
      </c>
      <c r="G13" s="24">
        <v>1088</v>
      </c>
      <c r="H13" s="25">
        <v>1088</v>
      </c>
      <c r="J13" s="22">
        <v>1496</v>
      </c>
      <c r="K13" s="23">
        <v>1392</v>
      </c>
      <c r="L13" s="23">
        <v>2000</v>
      </c>
      <c r="M13" s="23">
        <v>2088</v>
      </c>
      <c r="N13" s="23">
        <v>512</v>
      </c>
      <c r="O13" s="23">
        <v>496</v>
      </c>
      <c r="P13" s="24">
        <v>1088</v>
      </c>
      <c r="Q13" s="25">
        <v>1088</v>
      </c>
    </row>
    <row r="14" spans="1:17" ht="17.25" customHeight="1" x14ac:dyDescent="0.25">
      <c r="A14" s="22">
        <v>992</v>
      </c>
      <c r="B14" s="23">
        <v>1184</v>
      </c>
      <c r="C14" s="23">
        <v>1984</v>
      </c>
      <c r="D14" s="23">
        <v>3000</v>
      </c>
      <c r="E14" s="23">
        <v>496</v>
      </c>
      <c r="F14" s="23">
        <v>480</v>
      </c>
      <c r="G14" s="24">
        <v>744</v>
      </c>
      <c r="H14" s="25">
        <v>1264</v>
      </c>
      <c r="J14" s="22">
        <v>992</v>
      </c>
      <c r="K14" s="23">
        <v>1184</v>
      </c>
      <c r="L14" s="23">
        <v>1984</v>
      </c>
      <c r="M14" s="23">
        <v>3000</v>
      </c>
      <c r="N14" s="23">
        <v>496</v>
      </c>
      <c r="O14" s="23">
        <v>480</v>
      </c>
      <c r="P14" s="24">
        <v>744</v>
      </c>
      <c r="Q14" s="25">
        <v>1264</v>
      </c>
    </row>
    <row r="15" spans="1:17" ht="17.25" customHeight="1" x14ac:dyDescent="0.25">
      <c r="A15" s="22">
        <v>2008</v>
      </c>
      <c r="B15" s="23">
        <v>1968</v>
      </c>
      <c r="C15" s="23">
        <v>3624</v>
      </c>
      <c r="D15" s="23">
        <v>3512</v>
      </c>
      <c r="E15" s="23">
        <v>496</v>
      </c>
      <c r="F15" s="23">
        <v>480</v>
      </c>
      <c r="G15" s="24">
        <v>1312</v>
      </c>
      <c r="H15" s="25">
        <v>1416</v>
      </c>
      <c r="J15" s="22">
        <v>2008</v>
      </c>
      <c r="K15" s="23">
        <v>1968</v>
      </c>
      <c r="L15" s="23">
        <v>3624</v>
      </c>
      <c r="M15" s="23">
        <v>3512</v>
      </c>
      <c r="N15" s="23">
        <v>496</v>
      </c>
      <c r="O15" s="23">
        <v>480</v>
      </c>
      <c r="P15" s="24">
        <v>1312</v>
      </c>
      <c r="Q15" s="25">
        <v>1416</v>
      </c>
    </row>
    <row r="16" spans="1:17" ht="17.25" customHeight="1" x14ac:dyDescent="0.25">
      <c r="A16" s="22">
        <v>952</v>
      </c>
      <c r="B16" s="23">
        <v>952</v>
      </c>
      <c r="C16" s="23">
        <v>976</v>
      </c>
      <c r="D16" s="23">
        <v>976</v>
      </c>
      <c r="E16" s="23">
        <v>256</v>
      </c>
      <c r="F16" s="23">
        <v>256</v>
      </c>
      <c r="G16" s="24">
        <v>496</v>
      </c>
      <c r="H16" s="25">
        <v>496</v>
      </c>
      <c r="J16" s="22">
        <v>952</v>
      </c>
      <c r="K16" s="23">
        <v>952</v>
      </c>
      <c r="L16" s="23">
        <v>976</v>
      </c>
      <c r="M16" s="23">
        <v>976</v>
      </c>
      <c r="N16" s="23">
        <v>256</v>
      </c>
      <c r="O16" s="23">
        <v>256</v>
      </c>
      <c r="P16" s="24">
        <v>496</v>
      </c>
      <c r="Q16" s="25">
        <v>496</v>
      </c>
    </row>
    <row r="17" spans="1:17" ht="17.25" customHeight="1" x14ac:dyDescent="0.25">
      <c r="A17" s="22">
        <v>1488</v>
      </c>
      <c r="B17" s="23">
        <v>1368</v>
      </c>
      <c r="C17" s="23">
        <v>2440</v>
      </c>
      <c r="D17" s="23">
        <v>2464</v>
      </c>
      <c r="E17" s="23">
        <v>496</v>
      </c>
      <c r="F17" s="23">
        <v>496</v>
      </c>
      <c r="G17" s="24">
        <v>656</v>
      </c>
      <c r="H17" s="25">
        <v>640</v>
      </c>
      <c r="J17" s="22">
        <v>1488</v>
      </c>
      <c r="K17" s="23">
        <v>1368</v>
      </c>
      <c r="L17" s="23">
        <v>2440</v>
      </c>
      <c r="M17" s="23">
        <v>2464</v>
      </c>
      <c r="N17" s="23">
        <v>496</v>
      </c>
      <c r="O17" s="23">
        <v>496</v>
      </c>
      <c r="P17" s="24">
        <v>656</v>
      </c>
      <c r="Q17" s="25">
        <v>640</v>
      </c>
    </row>
    <row r="18" spans="1:17" ht="17.25" customHeight="1" x14ac:dyDescent="0.25">
      <c r="A18" s="22">
        <v>1096</v>
      </c>
      <c r="B18" s="23">
        <v>1000</v>
      </c>
      <c r="C18" s="23">
        <v>1496</v>
      </c>
      <c r="D18" s="23">
        <v>1464</v>
      </c>
      <c r="E18" s="23">
        <v>248</v>
      </c>
      <c r="F18" s="23">
        <v>248</v>
      </c>
      <c r="G18" s="24">
        <v>496</v>
      </c>
      <c r="H18" s="25">
        <v>496</v>
      </c>
      <c r="J18" s="22">
        <v>1096</v>
      </c>
      <c r="K18" s="23">
        <v>1000</v>
      </c>
      <c r="L18" s="23">
        <v>1496</v>
      </c>
      <c r="M18" s="23">
        <v>1464</v>
      </c>
      <c r="N18" s="23">
        <v>248</v>
      </c>
      <c r="O18" s="23">
        <v>248</v>
      </c>
      <c r="P18" s="24">
        <v>496</v>
      </c>
      <c r="Q18" s="25">
        <v>496</v>
      </c>
    </row>
    <row r="19" spans="1:17" ht="17.25" customHeight="1" x14ac:dyDescent="0.25">
      <c r="A19" s="22">
        <v>1304</v>
      </c>
      <c r="B19" s="23">
        <v>1312</v>
      </c>
      <c r="C19" s="23">
        <v>1256</v>
      </c>
      <c r="D19" s="23">
        <v>1168</v>
      </c>
      <c r="E19" s="23">
        <v>496</v>
      </c>
      <c r="F19" s="23">
        <v>480</v>
      </c>
      <c r="G19" s="24">
        <v>248</v>
      </c>
      <c r="H19" s="25">
        <v>240</v>
      </c>
      <c r="J19" s="22">
        <v>1304</v>
      </c>
      <c r="K19" s="23">
        <v>1312</v>
      </c>
      <c r="L19" s="23">
        <v>1256</v>
      </c>
      <c r="M19" s="23">
        <v>1168</v>
      </c>
      <c r="N19" s="23">
        <v>496</v>
      </c>
      <c r="O19" s="23">
        <v>480</v>
      </c>
      <c r="P19" s="24">
        <v>248</v>
      </c>
      <c r="Q19" s="25">
        <v>240</v>
      </c>
    </row>
    <row r="20" spans="1:17" ht="17.25" customHeight="1" x14ac:dyDescent="0.25">
      <c r="A20" s="22">
        <v>1808</v>
      </c>
      <c r="B20" s="23">
        <v>1808</v>
      </c>
      <c r="C20" s="23">
        <v>2880</v>
      </c>
      <c r="D20" s="23">
        <v>2880</v>
      </c>
      <c r="E20" s="23">
        <v>504</v>
      </c>
      <c r="F20" s="23">
        <v>504</v>
      </c>
      <c r="G20" s="24">
        <v>1040</v>
      </c>
      <c r="H20" s="25">
        <v>1040</v>
      </c>
      <c r="J20" s="22">
        <v>1808</v>
      </c>
      <c r="K20" s="23">
        <v>1808</v>
      </c>
      <c r="L20" s="23">
        <v>2880</v>
      </c>
      <c r="M20" s="23">
        <v>2880</v>
      </c>
      <c r="N20" s="23">
        <v>504</v>
      </c>
      <c r="O20" s="23">
        <v>504</v>
      </c>
      <c r="P20" s="24">
        <v>1040</v>
      </c>
      <c r="Q20" s="25">
        <v>1040</v>
      </c>
    </row>
    <row r="21" spans="1:17" ht="17.25" customHeight="1" x14ac:dyDescent="0.25">
      <c r="A21" s="22">
        <v>1488</v>
      </c>
      <c r="B21" s="23">
        <v>1424</v>
      </c>
      <c r="C21" s="23">
        <v>3280</v>
      </c>
      <c r="D21" s="23">
        <v>3032</v>
      </c>
      <c r="E21" s="23">
        <v>496</v>
      </c>
      <c r="F21" s="23">
        <v>504</v>
      </c>
      <c r="G21" s="24">
        <v>1376</v>
      </c>
      <c r="H21" s="25">
        <v>1360</v>
      </c>
      <c r="J21" s="22">
        <v>1488</v>
      </c>
      <c r="K21" s="23">
        <v>1424</v>
      </c>
      <c r="L21" s="23">
        <v>3280</v>
      </c>
      <c r="M21" s="23">
        <v>3032</v>
      </c>
      <c r="N21" s="23">
        <v>496</v>
      </c>
      <c r="O21" s="23">
        <v>504</v>
      </c>
      <c r="P21" s="24">
        <v>1376</v>
      </c>
      <c r="Q21" s="25">
        <v>1360</v>
      </c>
    </row>
    <row r="22" spans="1:17" ht="17.25" customHeight="1" x14ac:dyDescent="0.25">
      <c r="A22" s="22">
        <v>1216</v>
      </c>
      <c r="B22" s="23">
        <v>1344</v>
      </c>
      <c r="C22" s="23">
        <v>784</v>
      </c>
      <c r="D22" s="23">
        <v>1328</v>
      </c>
      <c r="E22" s="23">
        <v>248</v>
      </c>
      <c r="F22" s="23">
        <v>240</v>
      </c>
      <c r="G22" s="24">
        <v>496</v>
      </c>
      <c r="H22" s="25">
        <v>520</v>
      </c>
      <c r="J22" s="22">
        <v>1216</v>
      </c>
      <c r="K22" s="23">
        <v>1344</v>
      </c>
      <c r="L22" s="23">
        <v>784</v>
      </c>
      <c r="M22" s="23">
        <v>1328</v>
      </c>
      <c r="N22" s="23">
        <v>248</v>
      </c>
      <c r="O22" s="23">
        <v>240</v>
      </c>
      <c r="P22" s="24">
        <v>496</v>
      </c>
      <c r="Q22" s="25">
        <v>520</v>
      </c>
    </row>
    <row r="23" spans="1:17" ht="17.25" customHeight="1" x14ac:dyDescent="0.25">
      <c r="A23" s="22">
        <v>992</v>
      </c>
      <c r="B23" s="23">
        <v>1080</v>
      </c>
      <c r="C23" s="23">
        <v>2472</v>
      </c>
      <c r="D23" s="23">
        <v>2288</v>
      </c>
      <c r="E23" s="23">
        <v>496</v>
      </c>
      <c r="F23" s="23">
        <v>496</v>
      </c>
      <c r="G23" s="24">
        <v>760</v>
      </c>
      <c r="H23" s="25">
        <v>728</v>
      </c>
      <c r="J23" s="22">
        <v>992</v>
      </c>
      <c r="K23" s="23">
        <v>1080</v>
      </c>
      <c r="L23" s="23">
        <v>2472</v>
      </c>
      <c r="M23" s="23">
        <v>2288</v>
      </c>
      <c r="N23" s="23">
        <v>496</v>
      </c>
      <c r="O23" s="23">
        <v>496</v>
      </c>
      <c r="P23" s="24">
        <v>760</v>
      </c>
      <c r="Q23" s="25">
        <v>728</v>
      </c>
    </row>
    <row r="24" spans="1:17" ht="17.25" customHeight="1" x14ac:dyDescent="0.25">
      <c r="A24" s="22">
        <v>992</v>
      </c>
      <c r="B24" s="23">
        <v>952</v>
      </c>
      <c r="C24" s="23">
        <v>2896</v>
      </c>
      <c r="D24" s="23">
        <v>3016</v>
      </c>
      <c r="E24" s="23">
        <v>496</v>
      </c>
      <c r="F24" s="23">
        <v>496</v>
      </c>
      <c r="G24" s="24">
        <v>496</v>
      </c>
      <c r="H24" s="25">
        <v>656</v>
      </c>
      <c r="J24" s="22">
        <v>992</v>
      </c>
      <c r="K24" s="23">
        <v>952</v>
      </c>
      <c r="L24" s="23">
        <v>2896</v>
      </c>
      <c r="M24" s="23">
        <v>3016</v>
      </c>
      <c r="N24" s="23">
        <v>496</v>
      </c>
      <c r="O24" s="23">
        <v>496</v>
      </c>
      <c r="P24" s="24">
        <v>496</v>
      </c>
      <c r="Q24" s="25">
        <v>656</v>
      </c>
    </row>
    <row r="25" spans="1:17" ht="17.25" customHeight="1" x14ac:dyDescent="0.25">
      <c r="A25" s="22">
        <v>1112</v>
      </c>
      <c r="B25" s="23">
        <v>1128</v>
      </c>
      <c r="C25" s="23">
        <v>1880</v>
      </c>
      <c r="D25" s="23">
        <v>1888</v>
      </c>
      <c r="E25" s="23">
        <v>496</v>
      </c>
      <c r="F25" s="23">
        <v>472</v>
      </c>
      <c r="G25" s="24">
        <v>400</v>
      </c>
      <c r="H25" s="25">
        <v>424</v>
      </c>
      <c r="J25" s="22">
        <v>1112</v>
      </c>
      <c r="K25" s="23">
        <v>1128</v>
      </c>
      <c r="L25" s="23">
        <v>1880</v>
      </c>
      <c r="M25" s="23">
        <v>1888</v>
      </c>
      <c r="N25" s="23">
        <v>496</v>
      </c>
      <c r="O25" s="23">
        <v>472</v>
      </c>
      <c r="P25" s="24">
        <v>400</v>
      </c>
      <c r="Q25" s="25">
        <v>424</v>
      </c>
    </row>
    <row r="26" spans="1:17" ht="17.25" customHeight="1" x14ac:dyDescent="0.25">
      <c r="A26" s="22">
        <v>1032</v>
      </c>
      <c r="B26" s="23">
        <v>1000</v>
      </c>
      <c r="C26" s="23">
        <v>1048</v>
      </c>
      <c r="D26" s="23">
        <v>1008</v>
      </c>
      <c r="E26" s="23">
        <v>280</v>
      </c>
      <c r="F26" s="23">
        <v>280</v>
      </c>
      <c r="G26" s="24">
        <v>520</v>
      </c>
      <c r="H26" s="25">
        <v>512</v>
      </c>
      <c r="J26" s="22">
        <v>1032</v>
      </c>
      <c r="K26" s="23">
        <v>1000</v>
      </c>
      <c r="L26" s="23">
        <v>1048</v>
      </c>
      <c r="M26" s="23">
        <v>1008</v>
      </c>
      <c r="N26" s="23">
        <v>280</v>
      </c>
      <c r="O26" s="23">
        <v>280</v>
      </c>
      <c r="P26" s="24">
        <v>520</v>
      </c>
      <c r="Q26" s="25">
        <v>512</v>
      </c>
    </row>
    <row r="27" spans="1:17" ht="17.25" customHeight="1" x14ac:dyDescent="0.25">
      <c r="A27" s="22">
        <v>1144</v>
      </c>
      <c r="B27" s="23">
        <v>1144</v>
      </c>
      <c r="C27" s="23">
        <v>1744</v>
      </c>
      <c r="D27" s="23">
        <v>1744</v>
      </c>
      <c r="E27" s="23">
        <v>496</v>
      </c>
      <c r="F27" s="23">
        <v>496</v>
      </c>
      <c r="G27" s="24">
        <v>536</v>
      </c>
      <c r="H27" s="25">
        <v>536</v>
      </c>
      <c r="J27" s="22">
        <v>1144</v>
      </c>
      <c r="K27" s="23">
        <v>1144</v>
      </c>
      <c r="L27" s="23">
        <v>1744</v>
      </c>
      <c r="M27" s="23">
        <v>1744</v>
      </c>
      <c r="N27" s="23">
        <v>496</v>
      </c>
      <c r="O27" s="23">
        <v>496</v>
      </c>
      <c r="P27" s="24">
        <v>536</v>
      </c>
      <c r="Q27" s="25">
        <v>536</v>
      </c>
    </row>
    <row r="28" spans="1:17" ht="17.25" customHeight="1" x14ac:dyDescent="0.25">
      <c r="A28" s="22">
        <v>1072</v>
      </c>
      <c r="B28" s="23">
        <v>1048</v>
      </c>
      <c r="C28" s="23">
        <v>1216</v>
      </c>
      <c r="D28" s="23">
        <v>1224</v>
      </c>
      <c r="E28" s="23">
        <v>496</v>
      </c>
      <c r="F28" s="23">
        <v>488</v>
      </c>
      <c r="G28" s="24">
        <v>408</v>
      </c>
      <c r="H28" s="25">
        <v>408</v>
      </c>
      <c r="J28" s="22">
        <v>1072</v>
      </c>
      <c r="K28" s="23">
        <v>1048</v>
      </c>
      <c r="L28" s="23">
        <v>1216</v>
      </c>
      <c r="M28" s="23">
        <v>1224</v>
      </c>
      <c r="N28" s="23">
        <v>496</v>
      </c>
      <c r="O28" s="23">
        <v>488</v>
      </c>
      <c r="P28" s="24">
        <v>408</v>
      </c>
      <c r="Q28" s="25">
        <v>408</v>
      </c>
    </row>
    <row r="30" spans="1:17" ht="17.25" customHeight="1" thickBot="1" x14ac:dyDescent="0.3">
      <c r="A30">
        <f t="shared" ref="A30:H30" si="0">SUM(A2:A28)</f>
        <v>34986</v>
      </c>
      <c r="B30">
        <f t="shared" si="0"/>
        <v>35019.5</v>
      </c>
      <c r="C30">
        <f t="shared" si="0"/>
        <v>48688</v>
      </c>
      <c r="D30">
        <f t="shared" si="0"/>
        <v>50919</v>
      </c>
      <c r="E30">
        <f t="shared" si="0"/>
        <v>15023.5</v>
      </c>
      <c r="F30">
        <f t="shared" si="0"/>
        <v>14968.5</v>
      </c>
      <c r="G30">
        <f t="shared" si="0"/>
        <v>23923.5</v>
      </c>
      <c r="H30">
        <f t="shared" si="0"/>
        <v>25170.5</v>
      </c>
    </row>
    <row r="31" spans="1:17" s="38" customFormat="1" ht="17.25" customHeight="1" thickBot="1" x14ac:dyDescent="0.3">
      <c r="A31" s="36" t="s">
        <v>53</v>
      </c>
      <c r="B31" s="37">
        <f>B30/A30</f>
        <v>1.0009575258674899</v>
      </c>
      <c r="C31" s="36" t="s">
        <v>55</v>
      </c>
      <c r="D31" s="37">
        <f>D30/C30</f>
        <v>1.0458223792310219</v>
      </c>
      <c r="E31" s="36" t="s">
        <v>54</v>
      </c>
      <c r="F31" s="37">
        <f>F30/E30</f>
        <v>0.99633906879222556</v>
      </c>
      <c r="G31" s="36" t="s">
        <v>56</v>
      </c>
      <c r="H31" s="37">
        <f>H30/G30</f>
        <v>1.0521244801136957</v>
      </c>
    </row>
  </sheetData>
  <dataValidations count="1">
    <dataValidation type="decimal" operator="greaterThanOrEqual" allowBlank="1" showInputMessage="1" showErrorMessage="1" sqref="J2:Q28 A2:H28">
      <formula1>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A16" sqref="A16:XFD16"/>
    </sheetView>
  </sheetViews>
  <sheetFormatPr defaultRowHeight="15" x14ac:dyDescent="0.25"/>
  <cols>
    <col min="1" max="1" width="20.140625" bestFit="1" customWidth="1"/>
    <col min="2" max="2" width="13.5703125" bestFit="1" customWidth="1"/>
    <col min="3" max="3" width="17.85546875" customWidth="1"/>
    <col min="8" max="9" width="0" hidden="1" customWidth="1"/>
  </cols>
  <sheetData>
    <row r="1" spans="1:9" ht="21" customHeight="1" x14ac:dyDescent="0.35">
      <c r="A1" s="40" t="s">
        <v>58</v>
      </c>
      <c r="B1" s="40"/>
      <c r="C1" s="40"/>
      <c r="D1" s="40"/>
      <c r="E1" s="40"/>
      <c r="F1" s="40"/>
      <c r="G1" s="40"/>
      <c r="H1" s="40"/>
      <c r="I1" s="40"/>
    </row>
    <row r="2" spans="1:9" ht="15" customHeight="1" x14ac:dyDescent="0.25">
      <c r="A2" s="1"/>
      <c r="B2" s="1"/>
      <c r="C2" s="1"/>
      <c r="D2" s="42" t="s">
        <v>7</v>
      </c>
      <c r="E2" s="42"/>
      <c r="F2" s="43" t="s">
        <v>8</v>
      </c>
      <c r="G2" s="43"/>
      <c r="H2" s="39" t="s">
        <v>92</v>
      </c>
      <c r="I2" s="39"/>
    </row>
    <row r="3" spans="1:9" ht="51.75" x14ac:dyDescent="0.25">
      <c r="A3" s="2" t="s">
        <v>9</v>
      </c>
      <c r="B3" s="2" t="s">
        <v>10</v>
      </c>
      <c r="C3" s="2" t="s">
        <v>11</v>
      </c>
      <c r="D3" s="3" t="s">
        <v>12</v>
      </c>
      <c r="E3" s="4" t="s">
        <v>13</v>
      </c>
      <c r="F3" s="3" t="s">
        <v>12</v>
      </c>
      <c r="G3" s="4" t="s">
        <v>13</v>
      </c>
      <c r="H3" s="34" t="s">
        <v>93</v>
      </c>
      <c r="I3" s="34" t="s">
        <v>94</v>
      </c>
    </row>
    <row r="4" spans="1:9" ht="26.25" x14ac:dyDescent="0.25">
      <c r="A4" s="5" t="s">
        <v>14</v>
      </c>
      <c r="B4" s="6" t="s">
        <v>15</v>
      </c>
      <c r="C4" s="5" t="s">
        <v>16</v>
      </c>
      <c r="D4" s="14">
        <v>1</v>
      </c>
      <c r="E4" s="15">
        <v>1</v>
      </c>
      <c r="F4" s="14">
        <v>1</v>
      </c>
      <c r="G4" s="15">
        <v>1</v>
      </c>
    </row>
    <row r="5" spans="1:9" ht="26.25" x14ac:dyDescent="0.25">
      <c r="A5" s="7" t="s">
        <v>14</v>
      </c>
      <c r="B5" s="8" t="s">
        <v>17</v>
      </c>
      <c r="C5" s="7" t="s">
        <v>18</v>
      </c>
      <c r="D5" s="16">
        <v>0.99</v>
      </c>
      <c r="E5" s="17">
        <v>1</v>
      </c>
      <c r="F5" s="16">
        <v>0.98499999999999999</v>
      </c>
      <c r="G5" s="17">
        <v>1</v>
      </c>
    </row>
    <row r="6" spans="1:9" ht="26.25" x14ac:dyDescent="0.25">
      <c r="A6" s="5" t="s">
        <v>14</v>
      </c>
      <c r="B6" s="6" t="s">
        <v>19</v>
      </c>
      <c r="C6" s="5" t="s">
        <v>18</v>
      </c>
      <c r="D6" s="14">
        <v>1</v>
      </c>
      <c r="E6" s="15">
        <v>1</v>
      </c>
      <c r="F6" s="14">
        <v>1</v>
      </c>
      <c r="G6" s="15">
        <v>1</v>
      </c>
    </row>
    <row r="7" spans="1:9" ht="26.25" x14ac:dyDescent="0.25">
      <c r="A7" s="9" t="s">
        <v>20</v>
      </c>
      <c r="B7" s="10" t="s">
        <v>21</v>
      </c>
      <c r="C7" s="9" t="s">
        <v>22</v>
      </c>
      <c r="D7" s="16">
        <v>1.194</v>
      </c>
      <c r="E7" s="17">
        <v>1.512</v>
      </c>
      <c r="F7" s="16">
        <v>0.96799999999999997</v>
      </c>
      <c r="G7" s="17">
        <v>1.6990000000000001</v>
      </c>
    </row>
    <row r="9" spans="1:9" ht="21" customHeight="1" x14ac:dyDescent="0.35">
      <c r="A9" s="40" t="s">
        <v>59</v>
      </c>
      <c r="B9" s="40"/>
      <c r="C9" s="40"/>
      <c r="D9" s="40"/>
      <c r="E9" s="40"/>
      <c r="F9" s="40"/>
      <c r="G9" s="40"/>
      <c r="H9" s="40"/>
      <c r="I9" s="40"/>
    </row>
    <row r="10" spans="1:9" ht="15" customHeight="1" x14ac:dyDescent="0.25">
      <c r="A10" s="1"/>
      <c r="B10" s="1"/>
      <c r="C10" s="1"/>
      <c r="D10" s="42" t="s">
        <v>7</v>
      </c>
      <c r="E10" s="42"/>
      <c r="F10" s="43" t="s">
        <v>8</v>
      </c>
      <c r="G10" s="43"/>
      <c r="H10" s="39" t="s">
        <v>92</v>
      </c>
      <c r="I10" s="39"/>
    </row>
    <row r="11" spans="1:9" ht="51.75" x14ac:dyDescent="0.25">
      <c r="A11" s="2" t="s">
        <v>9</v>
      </c>
      <c r="B11" s="2" t="s">
        <v>10</v>
      </c>
      <c r="C11" s="2" t="s">
        <v>11</v>
      </c>
      <c r="D11" s="3" t="s">
        <v>12</v>
      </c>
      <c r="E11" s="4" t="s">
        <v>13</v>
      </c>
      <c r="F11" s="3" t="s">
        <v>12</v>
      </c>
      <c r="G11" s="4" t="s">
        <v>13</v>
      </c>
      <c r="H11" s="34" t="s">
        <v>93</v>
      </c>
      <c r="I11" s="34" t="s">
        <v>94</v>
      </c>
    </row>
    <row r="12" spans="1:9" ht="26.25" x14ac:dyDescent="0.25">
      <c r="A12" s="5" t="s">
        <v>23</v>
      </c>
      <c r="B12" s="6" t="s">
        <v>24</v>
      </c>
      <c r="C12" s="5" t="s">
        <v>25</v>
      </c>
      <c r="D12" s="14">
        <v>1.024</v>
      </c>
      <c r="E12" s="15">
        <v>1.2070000000000001</v>
      </c>
      <c r="F12" s="14">
        <v>1</v>
      </c>
      <c r="G12" s="15">
        <v>1.258</v>
      </c>
    </row>
    <row r="13" spans="1:9" x14ac:dyDescent="0.25">
      <c r="A13" s="7" t="s">
        <v>26</v>
      </c>
      <c r="B13" s="8" t="s">
        <v>27</v>
      </c>
      <c r="C13" s="7" t="s">
        <v>18</v>
      </c>
      <c r="D13" s="16">
        <v>1.0389999999999999</v>
      </c>
      <c r="E13" s="17">
        <v>1.294</v>
      </c>
      <c r="F13" s="16">
        <v>1.032</v>
      </c>
      <c r="G13" s="17">
        <v>1.387</v>
      </c>
    </row>
    <row r="14" spans="1:9" x14ac:dyDescent="0.25">
      <c r="A14" s="5" t="s">
        <v>26</v>
      </c>
      <c r="B14" s="6" t="s">
        <v>28</v>
      </c>
      <c r="C14" s="5" t="s">
        <v>18</v>
      </c>
      <c r="D14" s="14">
        <v>1.129</v>
      </c>
      <c r="E14" s="15">
        <v>1.339</v>
      </c>
      <c r="F14" s="14">
        <v>1.032</v>
      </c>
      <c r="G14" s="15">
        <v>1.242</v>
      </c>
    </row>
    <row r="15" spans="1:9" x14ac:dyDescent="0.25">
      <c r="A15" s="7" t="s">
        <v>26</v>
      </c>
      <c r="B15" s="8" t="s">
        <v>29</v>
      </c>
      <c r="C15" s="7" t="s">
        <v>18</v>
      </c>
      <c r="D15" s="16">
        <v>1.0209999999999999</v>
      </c>
      <c r="E15" s="17">
        <v>1.018</v>
      </c>
      <c r="F15" s="16">
        <v>1</v>
      </c>
      <c r="G15" s="17">
        <v>0.98</v>
      </c>
    </row>
    <row r="16" spans="1:9" x14ac:dyDescent="0.25">
      <c r="A16" s="9" t="s">
        <v>26</v>
      </c>
      <c r="B16" s="10" t="s">
        <v>31</v>
      </c>
      <c r="C16" s="9" t="s">
        <v>30</v>
      </c>
      <c r="D16" s="16">
        <v>0.98</v>
      </c>
      <c r="E16" s="17">
        <v>0.96899999999999997</v>
      </c>
      <c r="F16" s="16">
        <v>0.96799999999999997</v>
      </c>
      <c r="G16" s="17">
        <v>1.079</v>
      </c>
    </row>
    <row r="17" spans="1:9" x14ac:dyDescent="0.25">
      <c r="A17" s="11" t="s">
        <v>26</v>
      </c>
      <c r="B17" s="12" t="s">
        <v>32</v>
      </c>
      <c r="C17" s="11" t="s">
        <v>30</v>
      </c>
      <c r="D17" s="14">
        <v>0.97799999999999998</v>
      </c>
      <c r="E17" s="15">
        <v>1.0069999999999999</v>
      </c>
      <c r="F17" s="14">
        <v>0.98399999999999999</v>
      </c>
      <c r="G17" s="15">
        <v>1</v>
      </c>
    </row>
    <row r="18" spans="1:9" x14ac:dyDescent="0.25">
      <c r="A18" s="9" t="s">
        <v>26</v>
      </c>
      <c r="B18" s="10" t="s">
        <v>33</v>
      </c>
      <c r="C18" s="9" t="s">
        <v>30</v>
      </c>
      <c r="D18" s="16">
        <v>0.95699999999999996</v>
      </c>
      <c r="E18" s="17">
        <v>0.92400000000000004</v>
      </c>
      <c r="F18" s="16">
        <v>1.016</v>
      </c>
      <c r="G18" s="17">
        <v>0.98799999999999999</v>
      </c>
    </row>
    <row r="20" spans="1:9" ht="21" customHeight="1" x14ac:dyDescent="0.35">
      <c r="A20" s="40" t="s">
        <v>60</v>
      </c>
      <c r="B20" s="40"/>
      <c r="C20" s="40"/>
      <c r="D20" s="40"/>
      <c r="E20" s="40"/>
      <c r="F20" s="40"/>
      <c r="G20" s="40"/>
      <c r="H20" s="40"/>
      <c r="I20" s="40"/>
    </row>
    <row r="21" spans="1:9" ht="15" customHeight="1" x14ac:dyDescent="0.25">
      <c r="A21" s="1"/>
      <c r="B21" s="1"/>
      <c r="C21" s="1"/>
      <c r="D21" s="42" t="s">
        <v>7</v>
      </c>
      <c r="E21" s="42"/>
      <c r="F21" s="43" t="s">
        <v>8</v>
      </c>
      <c r="G21" s="43"/>
      <c r="H21" s="39" t="s">
        <v>92</v>
      </c>
      <c r="I21" s="39"/>
    </row>
    <row r="22" spans="1:9" ht="51.75" x14ac:dyDescent="0.25">
      <c r="A22" s="2" t="s">
        <v>9</v>
      </c>
      <c r="B22" s="2" t="s">
        <v>10</v>
      </c>
      <c r="C22" s="2" t="s">
        <v>11</v>
      </c>
      <c r="D22" s="3" t="s">
        <v>12</v>
      </c>
      <c r="E22" s="4" t="s">
        <v>13</v>
      </c>
      <c r="F22" s="3" t="s">
        <v>12</v>
      </c>
      <c r="G22" s="4" t="s">
        <v>13</v>
      </c>
      <c r="H22" s="34" t="s">
        <v>93</v>
      </c>
      <c r="I22" s="34" t="s">
        <v>94</v>
      </c>
    </row>
    <row r="23" spans="1:9" x14ac:dyDescent="0.25">
      <c r="A23" s="5" t="s">
        <v>34</v>
      </c>
      <c r="B23" s="6" t="s">
        <v>57</v>
      </c>
      <c r="C23" s="5" t="s">
        <v>18</v>
      </c>
      <c r="D23" s="14">
        <v>1</v>
      </c>
      <c r="E23" s="15">
        <v>1.0720000000000001</v>
      </c>
      <c r="F23" s="14">
        <v>1.016</v>
      </c>
      <c r="G23" s="15">
        <v>0.98599999999999999</v>
      </c>
    </row>
    <row r="24" spans="1:9" x14ac:dyDescent="0.25">
      <c r="A24" s="7" t="s">
        <v>34</v>
      </c>
      <c r="B24" s="8" t="s">
        <v>35</v>
      </c>
      <c r="C24" s="7" t="s">
        <v>18</v>
      </c>
      <c r="D24" s="16">
        <v>0.99099999999999999</v>
      </c>
      <c r="E24" s="17">
        <v>1</v>
      </c>
      <c r="F24" s="16">
        <v>1</v>
      </c>
      <c r="G24" s="17">
        <v>1</v>
      </c>
    </row>
    <row r="25" spans="1:9" x14ac:dyDescent="0.25">
      <c r="A25" s="5" t="s">
        <v>34</v>
      </c>
      <c r="B25" s="6" t="s">
        <v>36</v>
      </c>
      <c r="C25" s="5" t="s">
        <v>18</v>
      </c>
      <c r="D25" s="14">
        <v>0.99</v>
      </c>
      <c r="E25" s="15">
        <v>1</v>
      </c>
      <c r="F25" s="14">
        <v>1</v>
      </c>
      <c r="G25" s="15">
        <v>1.028</v>
      </c>
    </row>
    <row r="27" spans="1:9" ht="21" customHeight="1" x14ac:dyDescent="0.25">
      <c r="A27" s="41" t="s">
        <v>61</v>
      </c>
      <c r="B27" s="41"/>
      <c r="C27" s="41"/>
      <c r="D27" s="41"/>
      <c r="E27" s="41"/>
      <c r="F27" s="41"/>
      <c r="G27" s="41"/>
      <c r="H27" s="41"/>
      <c r="I27" s="41"/>
    </row>
    <row r="28" spans="1:9" ht="15" customHeight="1" x14ac:dyDescent="0.25">
      <c r="A28" s="1"/>
      <c r="B28" s="1"/>
      <c r="C28" s="1"/>
      <c r="D28" s="42" t="s">
        <v>7</v>
      </c>
      <c r="E28" s="42"/>
      <c r="F28" s="43" t="s">
        <v>8</v>
      </c>
      <c r="G28" s="43"/>
      <c r="H28" s="39" t="s">
        <v>92</v>
      </c>
      <c r="I28" s="39"/>
    </row>
    <row r="29" spans="1:9" ht="51.75" x14ac:dyDescent="0.25">
      <c r="A29" s="2" t="s">
        <v>9</v>
      </c>
      <c r="B29" s="2" t="s">
        <v>10</v>
      </c>
      <c r="C29" s="2" t="s">
        <v>11</v>
      </c>
      <c r="D29" s="3" t="s">
        <v>12</v>
      </c>
      <c r="E29" s="4" t="s">
        <v>13</v>
      </c>
      <c r="F29" s="3" t="s">
        <v>12</v>
      </c>
      <c r="G29" s="4" t="s">
        <v>13</v>
      </c>
      <c r="H29" s="34" t="s">
        <v>93</v>
      </c>
      <c r="I29" s="34" t="s">
        <v>94</v>
      </c>
    </row>
    <row r="30" spans="1:9" x14ac:dyDescent="0.25">
      <c r="A30" s="5" t="s">
        <v>26</v>
      </c>
      <c r="B30" s="6" t="s">
        <v>37</v>
      </c>
      <c r="C30" s="5" t="s">
        <v>38</v>
      </c>
      <c r="D30" s="14">
        <v>0.91900000000000004</v>
      </c>
      <c r="E30" s="15">
        <v>1.01</v>
      </c>
      <c r="F30" s="14">
        <v>1</v>
      </c>
      <c r="G30" s="15">
        <v>0.97599999999999998</v>
      </c>
    </row>
    <row r="31" spans="1:9" x14ac:dyDescent="0.25">
      <c r="A31" s="7" t="s">
        <v>26</v>
      </c>
      <c r="B31" s="8" t="s">
        <v>39</v>
      </c>
      <c r="C31" s="7" t="s">
        <v>38</v>
      </c>
      <c r="D31" s="16">
        <v>1</v>
      </c>
      <c r="E31" s="17">
        <v>1</v>
      </c>
      <c r="F31" s="16">
        <v>1</v>
      </c>
      <c r="G31" s="17">
        <v>1</v>
      </c>
    </row>
    <row r="32" spans="1:9" x14ac:dyDescent="0.25">
      <c r="A32" s="5" t="s">
        <v>26</v>
      </c>
      <c r="B32" s="6" t="s">
        <v>40</v>
      </c>
      <c r="C32" s="5" t="s">
        <v>38</v>
      </c>
      <c r="D32" s="14">
        <v>0.96899999999999997</v>
      </c>
      <c r="E32" s="15">
        <v>0.96199999999999997</v>
      </c>
      <c r="F32" s="14">
        <v>1</v>
      </c>
      <c r="G32" s="15">
        <v>0.98499999999999999</v>
      </c>
    </row>
    <row r="33" spans="1:8" x14ac:dyDescent="0.25">
      <c r="A33" s="7" t="s">
        <v>26</v>
      </c>
      <c r="B33" s="8" t="s">
        <v>41</v>
      </c>
      <c r="C33" s="7" t="s">
        <v>38</v>
      </c>
      <c r="D33" s="16">
        <v>1.089</v>
      </c>
      <c r="E33" s="17">
        <v>0.92600000000000005</v>
      </c>
      <c r="F33" s="16">
        <v>1</v>
      </c>
      <c r="G33" s="17">
        <v>0.95799999999999996</v>
      </c>
    </row>
    <row r="34" spans="1:8" ht="26.25" x14ac:dyDescent="0.25">
      <c r="A34" s="5" t="s">
        <v>26</v>
      </c>
      <c r="B34" s="6" t="s">
        <v>42</v>
      </c>
      <c r="C34" s="5" t="s">
        <v>43</v>
      </c>
      <c r="D34" s="14">
        <v>1.105</v>
      </c>
      <c r="E34" s="15">
        <v>1.694</v>
      </c>
      <c r="F34" s="14">
        <v>0.96799999999999997</v>
      </c>
      <c r="G34" s="15">
        <v>1.048</v>
      </c>
    </row>
    <row r="35" spans="1:8" x14ac:dyDescent="0.25">
      <c r="A35" s="7" t="s">
        <v>26</v>
      </c>
      <c r="B35" s="8" t="s">
        <v>44</v>
      </c>
      <c r="C35" s="7" t="s">
        <v>38</v>
      </c>
      <c r="D35" s="16">
        <v>0.96</v>
      </c>
      <c r="E35" s="17">
        <v>1.0409999999999999</v>
      </c>
      <c r="F35" s="16">
        <v>1</v>
      </c>
      <c r="G35" s="17">
        <v>1.323</v>
      </c>
    </row>
    <row r="36" spans="1:8" x14ac:dyDescent="0.25">
      <c r="A36" s="5" t="s">
        <v>26</v>
      </c>
      <c r="B36" s="6" t="s">
        <v>45</v>
      </c>
      <c r="C36" s="5" t="s">
        <v>38</v>
      </c>
      <c r="D36" s="14">
        <v>1</v>
      </c>
      <c r="E36" s="15">
        <v>1</v>
      </c>
      <c r="F36" s="14">
        <v>1</v>
      </c>
      <c r="G36" s="15">
        <v>1</v>
      </c>
    </row>
    <row r="37" spans="1:8" x14ac:dyDescent="0.25">
      <c r="A37" s="7" t="s">
        <v>26</v>
      </c>
      <c r="B37" s="8" t="s">
        <v>46</v>
      </c>
      <c r="C37" s="7" t="s">
        <v>38</v>
      </c>
      <c r="D37" s="16"/>
      <c r="E37" s="17"/>
      <c r="F37" s="16"/>
      <c r="G37" s="17"/>
      <c r="H37" s="35"/>
    </row>
    <row r="38" spans="1:8" x14ac:dyDescent="0.25">
      <c r="A38" s="5" t="s">
        <v>26</v>
      </c>
      <c r="B38" s="6" t="s">
        <v>47</v>
      </c>
      <c r="C38" s="5" t="s">
        <v>38</v>
      </c>
      <c r="D38" s="14">
        <v>1.014</v>
      </c>
      <c r="E38" s="15">
        <v>1.004</v>
      </c>
      <c r="F38" s="14">
        <v>0.95199999999999996</v>
      </c>
      <c r="G38" s="15">
        <v>1.06</v>
      </c>
    </row>
    <row r="39" spans="1:8" x14ac:dyDescent="0.25">
      <c r="A39" s="7" t="s">
        <v>26</v>
      </c>
      <c r="B39" s="8" t="s">
        <v>48</v>
      </c>
      <c r="C39" s="7" t="s">
        <v>38</v>
      </c>
      <c r="D39" s="16">
        <v>1.006</v>
      </c>
      <c r="E39" s="17">
        <v>0.93</v>
      </c>
      <c r="F39" s="16">
        <v>0.96799999999999997</v>
      </c>
      <c r="G39" s="17">
        <v>0.96799999999999997</v>
      </c>
    </row>
    <row r="40" spans="1:8" x14ac:dyDescent="0.25">
      <c r="A40" s="5" t="s">
        <v>26</v>
      </c>
      <c r="B40" s="6" t="s">
        <v>49</v>
      </c>
      <c r="C40" s="5" t="s">
        <v>38</v>
      </c>
      <c r="D40" s="14">
        <v>1</v>
      </c>
      <c r="E40" s="15">
        <v>1</v>
      </c>
      <c r="F40" s="14">
        <v>1</v>
      </c>
      <c r="G40" s="15">
        <v>1</v>
      </c>
    </row>
    <row r="41" spans="1:8" ht="26.25" x14ac:dyDescent="0.25">
      <c r="A41" s="7" t="s">
        <v>14</v>
      </c>
      <c r="B41" s="8" t="s">
        <v>50</v>
      </c>
      <c r="C41" s="7" t="s">
        <v>51</v>
      </c>
      <c r="D41" s="16">
        <v>0.93</v>
      </c>
      <c r="E41" s="17">
        <v>1.044</v>
      </c>
      <c r="F41" s="16">
        <v>0.96899999999999997</v>
      </c>
      <c r="G41" s="17">
        <v>1</v>
      </c>
    </row>
    <row r="42" spans="1:8" x14ac:dyDescent="0.25">
      <c r="A42" s="5" t="s">
        <v>34</v>
      </c>
      <c r="B42" s="6" t="s">
        <v>52</v>
      </c>
      <c r="C42" s="5" t="s">
        <v>18</v>
      </c>
      <c r="D42" s="14">
        <v>0.89700000000000002</v>
      </c>
      <c r="E42" s="15">
        <v>1.044</v>
      </c>
      <c r="F42" s="14">
        <v>1</v>
      </c>
      <c r="G42" s="15">
        <v>1</v>
      </c>
    </row>
  </sheetData>
  <mergeCells count="16">
    <mergeCell ref="H2:I2"/>
    <mergeCell ref="H10:I10"/>
    <mergeCell ref="H21:I21"/>
    <mergeCell ref="H28:I28"/>
    <mergeCell ref="A1:I1"/>
    <mergeCell ref="A9:I9"/>
    <mergeCell ref="A20:I20"/>
    <mergeCell ref="A27:I27"/>
    <mergeCell ref="D28:E28"/>
    <mergeCell ref="F28:G28"/>
    <mergeCell ref="D21:E21"/>
    <mergeCell ref="F21:G21"/>
    <mergeCell ref="D10:E10"/>
    <mergeCell ref="F10:G10"/>
    <mergeCell ref="D2:E2"/>
    <mergeCell ref="F2:G2"/>
  </mergeCells>
  <pageMargins left="0.7" right="0.7" top="0.75" bottom="0.75" header="0.3" footer="0.3"/>
  <pageSetup paperSize="9" scale="3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zoomScale="90" zoomScaleNormal="90" workbookViewId="0">
      <selection activeCell="A36" sqref="A36:XFD36"/>
    </sheetView>
  </sheetViews>
  <sheetFormatPr defaultRowHeight="15" x14ac:dyDescent="0.25"/>
  <cols>
    <col min="1" max="1" width="24.28515625" customWidth="1"/>
    <col min="11" max="11" width="18.140625" customWidth="1"/>
  </cols>
  <sheetData>
    <row r="1" spans="1:12" x14ac:dyDescent="0.25">
      <c r="A1" t="s">
        <v>0</v>
      </c>
      <c r="K1" t="s">
        <v>2</v>
      </c>
    </row>
    <row r="2" spans="1:12" x14ac:dyDescent="0.25">
      <c r="A2" t="s">
        <v>4</v>
      </c>
      <c r="B2">
        <v>100</v>
      </c>
      <c r="K2" t="s">
        <v>4</v>
      </c>
      <c r="L2">
        <v>100</v>
      </c>
    </row>
    <row r="3" spans="1:12" x14ac:dyDescent="0.25">
      <c r="A3" t="s">
        <v>6</v>
      </c>
      <c r="B3">
        <v>0</v>
      </c>
      <c r="K3" t="s">
        <v>6</v>
      </c>
      <c r="L3">
        <v>0</v>
      </c>
    </row>
    <row r="19" spans="1:12" x14ac:dyDescent="0.25">
      <c r="A19" t="s">
        <v>1</v>
      </c>
      <c r="K19" t="s">
        <v>3</v>
      </c>
    </row>
    <row r="20" spans="1:12" x14ac:dyDescent="0.25">
      <c r="A20" t="s">
        <v>5</v>
      </c>
      <c r="B20">
        <v>105</v>
      </c>
      <c r="K20" t="s">
        <v>5</v>
      </c>
      <c r="L20">
        <v>105</v>
      </c>
    </row>
    <row r="21" spans="1:12" x14ac:dyDescent="0.25">
      <c r="A21" t="s">
        <v>6</v>
      </c>
      <c r="B21">
        <v>0</v>
      </c>
      <c r="K21" t="s">
        <v>6</v>
      </c>
      <c r="L21">
        <v>0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workbookViewId="0">
      <selection activeCell="C4" sqref="C4:J30"/>
    </sheetView>
  </sheetViews>
  <sheetFormatPr defaultRowHeight="15" x14ac:dyDescent="0.25"/>
  <cols>
    <col min="1" max="1" width="20.7109375" customWidth="1"/>
    <col min="2" max="2" width="22.42578125" customWidth="1"/>
  </cols>
  <sheetData>
    <row r="1" spans="1:18" ht="18.75" x14ac:dyDescent="0.25">
      <c r="A1" s="33">
        <v>43374</v>
      </c>
      <c r="B1" s="19"/>
      <c r="C1" s="44" t="s">
        <v>89</v>
      </c>
      <c r="D1" s="44"/>
      <c r="E1" s="44"/>
      <c r="F1" s="44"/>
      <c r="G1" s="44" t="s">
        <v>90</v>
      </c>
      <c r="H1" s="44"/>
      <c r="I1" s="44"/>
      <c r="J1" s="44"/>
      <c r="K1" s="45" t="s">
        <v>89</v>
      </c>
      <c r="L1" s="46"/>
      <c r="M1" s="45" t="s">
        <v>90</v>
      </c>
      <c r="N1" s="46"/>
      <c r="O1" s="44" t="s">
        <v>91</v>
      </c>
      <c r="P1" s="44"/>
      <c r="Q1" s="44"/>
      <c r="R1" s="44"/>
    </row>
    <row r="2" spans="1:18" ht="18.75" customHeight="1" x14ac:dyDescent="0.25">
      <c r="A2" s="47" t="s">
        <v>10</v>
      </c>
      <c r="B2" s="30" t="s">
        <v>78</v>
      </c>
      <c r="C2" s="49" t="s">
        <v>79</v>
      </c>
      <c r="D2" s="49"/>
      <c r="E2" s="49" t="s">
        <v>80</v>
      </c>
      <c r="F2" s="49"/>
      <c r="G2" s="49" t="s">
        <v>79</v>
      </c>
      <c r="H2" s="49"/>
      <c r="I2" s="49" t="s">
        <v>80</v>
      </c>
      <c r="J2" s="49"/>
      <c r="K2" s="49" t="s">
        <v>84</v>
      </c>
      <c r="L2" s="49" t="s">
        <v>85</v>
      </c>
      <c r="M2" s="49" t="s">
        <v>84</v>
      </c>
      <c r="N2" s="49" t="s">
        <v>85</v>
      </c>
      <c r="O2" s="49" t="s">
        <v>81</v>
      </c>
      <c r="P2" s="50" t="s">
        <v>82</v>
      </c>
      <c r="Q2" s="50" t="s">
        <v>80</v>
      </c>
      <c r="R2" s="50" t="s">
        <v>83</v>
      </c>
    </row>
    <row r="3" spans="1:18" s="18" customFormat="1" ht="51.75" customHeight="1" x14ac:dyDescent="0.2">
      <c r="A3" s="48"/>
      <c r="B3" s="31" t="s">
        <v>86</v>
      </c>
      <c r="C3" s="32" t="s">
        <v>87</v>
      </c>
      <c r="D3" s="32" t="s">
        <v>88</v>
      </c>
      <c r="E3" s="32" t="s">
        <v>87</v>
      </c>
      <c r="F3" s="32" t="s">
        <v>88</v>
      </c>
      <c r="G3" s="32" t="s">
        <v>87</v>
      </c>
      <c r="H3" s="32" t="s">
        <v>88</v>
      </c>
      <c r="I3" s="32" t="s">
        <v>87</v>
      </c>
      <c r="J3" s="32" t="s">
        <v>88</v>
      </c>
      <c r="K3" s="49"/>
      <c r="L3" s="49"/>
      <c r="M3" s="49"/>
      <c r="N3" s="49"/>
      <c r="O3" s="49"/>
      <c r="P3" s="51"/>
      <c r="Q3" s="51"/>
      <c r="R3" s="51"/>
    </row>
    <row r="4" spans="1:18" ht="45" x14ac:dyDescent="0.25">
      <c r="A4" s="20" t="s">
        <v>15</v>
      </c>
      <c r="B4" s="21" t="s">
        <v>63</v>
      </c>
      <c r="C4" s="22">
        <v>1312.5</v>
      </c>
      <c r="D4" s="23">
        <v>1312.5</v>
      </c>
      <c r="E4" s="23">
        <v>2437.5</v>
      </c>
      <c r="F4" s="23">
        <v>2437.5</v>
      </c>
      <c r="G4" s="23">
        <v>762.5</v>
      </c>
      <c r="H4" s="23">
        <v>762.5</v>
      </c>
      <c r="I4" s="24">
        <v>2137.5</v>
      </c>
      <c r="J4" s="25">
        <v>2137.5</v>
      </c>
      <c r="K4" s="26">
        <v>1</v>
      </c>
      <c r="L4" s="27">
        <v>1</v>
      </c>
      <c r="M4" s="26">
        <v>1</v>
      </c>
      <c r="N4" s="27">
        <v>1</v>
      </c>
      <c r="O4" s="28">
        <v>494</v>
      </c>
      <c r="P4" s="29">
        <v>4.2004048582995948</v>
      </c>
      <c r="Q4" s="29">
        <v>9.261133603238866</v>
      </c>
      <c r="R4" s="29">
        <v>13.461538461538462</v>
      </c>
    </row>
    <row r="5" spans="1:18" ht="30" x14ac:dyDescent="0.25">
      <c r="A5" s="20" t="s">
        <v>27</v>
      </c>
      <c r="B5" s="21" t="s">
        <v>64</v>
      </c>
      <c r="C5" s="22">
        <v>1856</v>
      </c>
      <c r="D5" s="23">
        <v>1928</v>
      </c>
      <c r="E5" s="23">
        <v>1008</v>
      </c>
      <c r="F5" s="23">
        <v>1304</v>
      </c>
      <c r="G5" s="23">
        <v>496</v>
      </c>
      <c r="H5" s="23">
        <v>512</v>
      </c>
      <c r="I5" s="24">
        <v>496</v>
      </c>
      <c r="J5" s="25">
        <v>688</v>
      </c>
      <c r="K5" s="26">
        <v>1.0387931034482758</v>
      </c>
      <c r="L5" s="27">
        <v>1.2936507936507937</v>
      </c>
      <c r="M5" s="26">
        <v>1.032258064516129</v>
      </c>
      <c r="N5" s="27">
        <v>1.3870967741935485</v>
      </c>
      <c r="O5" s="28">
        <v>461</v>
      </c>
      <c r="P5" s="29">
        <v>5.2928416485900218</v>
      </c>
      <c r="Q5" s="29">
        <v>4.3210412147505419</v>
      </c>
      <c r="R5" s="29">
        <v>9.6138828633405637</v>
      </c>
    </row>
    <row r="6" spans="1:18" ht="30" x14ac:dyDescent="0.25">
      <c r="A6" s="20" t="s">
        <v>65</v>
      </c>
      <c r="B6" s="21" t="s">
        <v>64</v>
      </c>
      <c r="C6" s="22">
        <v>1212.5</v>
      </c>
      <c r="D6" s="23">
        <v>1212.5</v>
      </c>
      <c r="E6" s="23">
        <v>1212.5</v>
      </c>
      <c r="F6" s="23">
        <v>1300</v>
      </c>
      <c r="G6" s="23">
        <v>787.5</v>
      </c>
      <c r="H6" s="23">
        <v>800</v>
      </c>
      <c r="I6" s="24">
        <v>875</v>
      </c>
      <c r="J6" s="25">
        <v>862.5</v>
      </c>
      <c r="K6" s="26">
        <v>1</v>
      </c>
      <c r="L6" s="27">
        <v>1.0721649484536082</v>
      </c>
      <c r="M6" s="26">
        <v>1.0158730158730158</v>
      </c>
      <c r="N6" s="27">
        <v>0.98571428571428577</v>
      </c>
      <c r="O6" s="28">
        <v>589</v>
      </c>
      <c r="P6" s="29">
        <v>3.4168081494057727</v>
      </c>
      <c r="Q6" s="29">
        <v>3.671477079796265</v>
      </c>
      <c r="R6" s="29">
        <v>7.0882852292020377</v>
      </c>
    </row>
    <row r="7" spans="1:18" ht="30" x14ac:dyDescent="0.25">
      <c r="A7" s="20" t="s">
        <v>35</v>
      </c>
      <c r="B7" s="21" t="s">
        <v>64</v>
      </c>
      <c r="C7" s="22">
        <v>1462.5</v>
      </c>
      <c r="D7" s="23">
        <v>1450</v>
      </c>
      <c r="E7" s="23">
        <v>1275</v>
      </c>
      <c r="F7" s="23">
        <v>1275</v>
      </c>
      <c r="G7" s="23">
        <v>787.5</v>
      </c>
      <c r="H7" s="23">
        <v>787.5</v>
      </c>
      <c r="I7" s="24">
        <v>1137.5</v>
      </c>
      <c r="J7" s="25">
        <v>1137.5</v>
      </c>
      <c r="K7" s="26">
        <v>0.99145299145299148</v>
      </c>
      <c r="L7" s="27">
        <v>1</v>
      </c>
      <c r="M7" s="26">
        <v>1</v>
      </c>
      <c r="N7" s="27">
        <v>1</v>
      </c>
      <c r="O7" s="28">
        <v>589</v>
      </c>
      <c r="P7" s="29">
        <v>3.7988115449915112</v>
      </c>
      <c r="Q7" s="29">
        <v>4.0959252971137525</v>
      </c>
      <c r="R7" s="29">
        <v>7.8947368421052628</v>
      </c>
    </row>
    <row r="8" spans="1:18" ht="30" x14ac:dyDescent="0.25">
      <c r="A8" s="20" t="s">
        <v>36</v>
      </c>
      <c r="B8" s="21" t="s">
        <v>64</v>
      </c>
      <c r="C8" s="22">
        <v>1225</v>
      </c>
      <c r="D8" s="23">
        <v>1212.5</v>
      </c>
      <c r="E8" s="23">
        <v>887.5</v>
      </c>
      <c r="F8" s="23">
        <v>887.5</v>
      </c>
      <c r="G8" s="23">
        <v>787.5</v>
      </c>
      <c r="H8" s="23">
        <v>787.5</v>
      </c>
      <c r="I8" s="24">
        <v>887.5</v>
      </c>
      <c r="J8" s="25">
        <v>912.5</v>
      </c>
      <c r="K8" s="26">
        <v>0.98979591836734693</v>
      </c>
      <c r="L8" s="27">
        <v>1</v>
      </c>
      <c r="M8" s="26">
        <v>1</v>
      </c>
      <c r="N8" s="27">
        <v>1.028169014084507</v>
      </c>
      <c r="O8" s="28">
        <v>620</v>
      </c>
      <c r="P8" s="29">
        <v>3.225806451612903</v>
      </c>
      <c r="Q8" s="29">
        <v>2.903225806451613</v>
      </c>
      <c r="R8" s="29">
        <v>6.129032258064516</v>
      </c>
    </row>
    <row r="9" spans="1:18" ht="30" x14ac:dyDescent="0.25">
      <c r="A9" s="20" t="s">
        <v>66</v>
      </c>
      <c r="B9" s="21" t="s">
        <v>64</v>
      </c>
      <c r="C9" s="22">
        <v>1187.5</v>
      </c>
      <c r="D9" s="23">
        <v>1212.5</v>
      </c>
      <c r="E9" s="23">
        <v>1387.5</v>
      </c>
      <c r="F9" s="23">
        <v>1412.5</v>
      </c>
      <c r="G9" s="23">
        <v>787.5</v>
      </c>
      <c r="H9" s="23">
        <v>787.5</v>
      </c>
      <c r="I9" s="24">
        <v>1250</v>
      </c>
      <c r="J9" s="25">
        <v>1225</v>
      </c>
      <c r="K9" s="26">
        <v>1.0210526315789474</v>
      </c>
      <c r="L9" s="27">
        <v>1.0180180180180181</v>
      </c>
      <c r="M9" s="26">
        <v>1</v>
      </c>
      <c r="N9" s="27">
        <v>0.98</v>
      </c>
      <c r="O9" s="28">
        <v>558</v>
      </c>
      <c r="P9" s="29">
        <v>3.5842293906810037</v>
      </c>
      <c r="Q9" s="29">
        <v>4.7267025089605736</v>
      </c>
      <c r="R9" s="29">
        <v>8.3109318996415773</v>
      </c>
    </row>
    <row r="10" spans="1:18" ht="30" x14ac:dyDescent="0.25">
      <c r="A10" s="20" t="s">
        <v>28</v>
      </c>
      <c r="B10" s="21" t="s">
        <v>64</v>
      </c>
      <c r="C10" s="22">
        <v>1162.5</v>
      </c>
      <c r="D10" s="23">
        <v>1312.5</v>
      </c>
      <c r="E10" s="23">
        <v>775</v>
      </c>
      <c r="F10" s="23">
        <v>1037.5</v>
      </c>
      <c r="G10" s="23">
        <v>775</v>
      </c>
      <c r="H10" s="23">
        <v>800</v>
      </c>
      <c r="I10" s="24">
        <v>775</v>
      </c>
      <c r="J10" s="25">
        <v>962.5</v>
      </c>
      <c r="K10" s="26">
        <v>1.1290322580645162</v>
      </c>
      <c r="L10" s="27">
        <v>1.3387096774193548</v>
      </c>
      <c r="M10" s="26">
        <v>1.032258064516129</v>
      </c>
      <c r="N10" s="27">
        <v>1.2419354838709677</v>
      </c>
      <c r="O10" s="28">
        <v>538</v>
      </c>
      <c r="P10" s="29">
        <v>3.9265799256505578</v>
      </c>
      <c r="Q10" s="29">
        <v>3.7174721189591078</v>
      </c>
      <c r="R10" s="29">
        <v>7.6440520446096656</v>
      </c>
    </row>
    <row r="11" spans="1:18" ht="30" x14ac:dyDescent="0.25">
      <c r="A11" s="20" t="s">
        <v>17</v>
      </c>
      <c r="B11" s="21" t="s">
        <v>64</v>
      </c>
      <c r="C11" s="22">
        <v>1225</v>
      </c>
      <c r="D11" s="23">
        <v>1212.5</v>
      </c>
      <c r="E11" s="23">
        <v>2037.5</v>
      </c>
      <c r="F11" s="23">
        <v>2037.5</v>
      </c>
      <c r="G11" s="23">
        <v>812.5</v>
      </c>
      <c r="H11" s="23">
        <v>800</v>
      </c>
      <c r="I11" s="24">
        <v>2412.5</v>
      </c>
      <c r="J11" s="25">
        <v>2412.5</v>
      </c>
      <c r="K11" s="26">
        <v>0.98979591836734693</v>
      </c>
      <c r="L11" s="27">
        <v>1</v>
      </c>
      <c r="M11" s="26">
        <v>0.98461538461538467</v>
      </c>
      <c r="N11" s="27">
        <v>1</v>
      </c>
      <c r="O11" s="28">
        <v>620</v>
      </c>
      <c r="P11" s="29">
        <v>3.245967741935484</v>
      </c>
      <c r="Q11" s="29">
        <v>7.17741935483871</v>
      </c>
      <c r="R11" s="29">
        <v>10.423387096774194</v>
      </c>
    </row>
    <row r="12" spans="1:18" ht="30" x14ac:dyDescent="0.25">
      <c r="A12" s="20" t="s">
        <v>19</v>
      </c>
      <c r="B12" s="21" t="s">
        <v>64</v>
      </c>
      <c r="C12" s="22">
        <v>1262.5</v>
      </c>
      <c r="D12" s="23">
        <v>1262.5</v>
      </c>
      <c r="E12" s="23">
        <v>1787.5</v>
      </c>
      <c r="F12" s="23">
        <v>1787.5</v>
      </c>
      <c r="G12" s="23">
        <v>787.5</v>
      </c>
      <c r="H12" s="23">
        <v>787.5</v>
      </c>
      <c r="I12" s="24">
        <v>1712.5</v>
      </c>
      <c r="J12" s="25">
        <v>1712.5</v>
      </c>
      <c r="K12" s="26">
        <v>1</v>
      </c>
      <c r="L12" s="27">
        <v>1</v>
      </c>
      <c r="M12" s="26">
        <v>1</v>
      </c>
      <c r="N12" s="27">
        <v>1</v>
      </c>
      <c r="O12" s="28">
        <v>651</v>
      </c>
      <c r="P12" s="29">
        <v>3.1490015360983103</v>
      </c>
      <c r="Q12" s="29">
        <v>5.376344086021505</v>
      </c>
      <c r="R12" s="29">
        <v>8.5253456221198149</v>
      </c>
    </row>
    <row r="13" spans="1:18" ht="30" x14ac:dyDescent="0.25">
      <c r="A13" s="20" t="s">
        <v>67</v>
      </c>
      <c r="B13" s="21" t="s">
        <v>68</v>
      </c>
      <c r="C13" s="22">
        <v>1648</v>
      </c>
      <c r="D13" s="23">
        <v>1688</v>
      </c>
      <c r="E13" s="23">
        <v>1736</v>
      </c>
      <c r="F13" s="23">
        <v>2096</v>
      </c>
      <c r="G13" s="23">
        <v>744</v>
      </c>
      <c r="H13" s="23">
        <v>744</v>
      </c>
      <c r="I13" s="24">
        <v>496</v>
      </c>
      <c r="J13" s="25">
        <v>624</v>
      </c>
      <c r="K13" s="26">
        <v>1.0242718446601942</v>
      </c>
      <c r="L13" s="27">
        <v>1.207373271889401</v>
      </c>
      <c r="M13" s="26">
        <v>1</v>
      </c>
      <c r="N13" s="27">
        <v>1.2580645161290323</v>
      </c>
      <c r="O13" s="28">
        <v>828</v>
      </c>
      <c r="P13" s="29">
        <v>2.9371980676328504</v>
      </c>
      <c r="Q13" s="29">
        <v>3.2850241545893719</v>
      </c>
      <c r="R13" s="29">
        <v>6.2222222222222223</v>
      </c>
    </row>
    <row r="14" spans="1:18" ht="30" x14ac:dyDescent="0.25">
      <c r="A14" s="20" t="s">
        <v>69</v>
      </c>
      <c r="B14" s="21" t="s">
        <v>64</v>
      </c>
      <c r="C14" s="22">
        <v>1240</v>
      </c>
      <c r="D14" s="23">
        <v>1112</v>
      </c>
      <c r="E14" s="23">
        <v>2168</v>
      </c>
      <c r="F14" s="23">
        <v>2264</v>
      </c>
      <c r="G14" s="23">
        <v>488</v>
      </c>
      <c r="H14" s="23">
        <v>488</v>
      </c>
      <c r="I14" s="24">
        <v>672</v>
      </c>
      <c r="J14" s="25">
        <v>672</v>
      </c>
      <c r="K14" s="26">
        <v>0.89677419354838706</v>
      </c>
      <c r="L14" s="27">
        <v>1.0442804428044281</v>
      </c>
      <c r="M14" s="26">
        <v>1</v>
      </c>
      <c r="N14" s="27">
        <v>1</v>
      </c>
      <c r="O14" s="28">
        <v>504</v>
      </c>
      <c r="P14" s="29">
        <v>3.1746031746031744</v>
      </c>
      <c r="Q14" s="29">
        <v>5.8253968253968251</v>
      </c>
      <c r="R14" s="29">
        <v>9</v>
      </c>
    </row>
    <row r="15" spans="1:18" ht="45" x14ac:dyDescent="0.25">
      <c r="A15" s="20" t="s">
        <v>50</v>
      </c>
      <c r="B15" s="21" t="s">
        <v>70</v>
      </c>
      <c r="C15" s="22">
        <v>1496</v>
      </c>
      <c r="D15" s="23">
        <v>1392</v>
      </c>
      <c r="E15" s="23">
        <v>2000</v>
      </c>
      <c r="F15" s="23">
        <v>2088</v>
      </c>
      <c r="G15" s="23">
        <v>512</v>
      </c>
      <c r="H15" s="23">
        <v>496</v>
      </c>
      <c r="I15" s="24">
        <v>1088</v>
      </c>
      <c r="J15" s="25">
        <v>1088</v>
      </c>
      <c r="K15" s="26">
        <v>0.93048128342245995</v>
      </c>
      <c r="L15" s="27">
        <v>1.044</v>
      </c>
      <c r="M15" s="26">
        <v>0.96875</v>
      </c>
      <c r="N15" s="27">
        <v>1</v>
      </c>
      <c r="O15" s="28">
        <v>399</v>
      </c>
      <c r="P15" s="29">
        <v>4.7318295739348368</v>
      </c>
      <c r="Q15" s="29">
        <v>7.9598997493734336</v>
      </c>
      <c r="R15" s="29">
        <v>12.691729323308271</v>
      </c>
    </row>
    <row r="16" spans="1:18" ht="30" x14ac:dyDescent="0.25">
      <c r="A16" s="20" t="s">
        <v>21</v>
      </c>
      <c r="B16" s="21" t="s">
        <v>64</v>
      </c>
      <c r="C16" s="22">
        <v>992</v>
      </c>
      <c r="D16" s="23">
        <v>1184</v>
      </c>
      <c r="E16" s="23">
        <v>1984</v>
      </c>
      <c r="F16" s="23">
        <v>3000</v>
      </c>
      <c r="G16" s="23">
        <v>496</v>
      </c>
      <c r="H16" s="23">
        <v>480</v>
      </c>
      <c r="I16" s="24">
        <v>744</v>
      </c>
      <c r="J16" s="25">
        <v>1264</v>
      </c>
      <c r="K16" s="26">
        <v>1.1935483870967742</v>
      </c>
      <c r="L16" s="27">
        <v>1.5120967741935485</v>
      </c>
      <c r="M16" s="26">
        <v>0.967741935483871</v>
      </c>
      <c r="N16" s="27">
        <v>1.6989247311827957</v>
      </c>
      <c r="O16" s="28">
        <v>768</v>
      </c>
      <c r="P16" s="29">
        <v>2.1666666666666665</v>
      </c>
      <c r="Q16" s="29">
        <v>5.552083333333333</v>
      </c>
      <c r="R16" s="29">
        <v>7.71875</v>
      </c>
    </row>
    <row r="17" spans="1:18" ht="30" x14ac:dyDescent="0.25">
      <c r="A17" s="20" t="s">
        <v>31</v>
      </c>
      <c r="B17" s="21" t="s">
        <v>71</v>
      </c>
      <c r="C17" s="22">
        <v>2008</v>
      </c>
      <c r="D17" s="23">
        <v>1968</v>
      </c>
      <c r="E17" s="23">
        <v>3624</v>
      </c>
      <c r="F17" s="23">
        <v>3512</v>
      </c>
      <c r="G17" s="23">
        <v>496</v>
      </c>
      <c r="H17" s="23">
        <v>480</v>
      </c>
      <c r="I17" s="24">
        <v>1312</v>
      </c>
      <c r="J17" s="25">
        <v>1416</v>
      </c>
      <c r="K17" s="26">
        <v>0.98007968127490042</v>
      </c>
      <c r="L17" s="27">
        <v>0.9690949227373068</v>
      </c>
      <c r="M17" s="26">
        <v>0.967741935483871</v>
      </c>
      <c r="N17" s="27">
        <v>1.0792682926829269</v>
      </c>
      <c r="O17" s="28">
        <v>638</v>
      </c>
      <c r="P17" s="29">
        <v>3.8369905956112853</v>
      </c>
      <c r="Q17" s="29">
        <v>7.7241379310344831</v>
      </c>
      <c r="R17" s="29">
        <v>11.561128526645769</v>
      </c>
    </row>
    <row r="18" spans="1:18" ht="30" x14ac:dyDescent="0.25">
      <c r="A18" s="20" t="s">
        <v>72</v>
      </c>
      <c r="B18" s="21" t="s">
        <v>73</v>
      </c>
      <c r="C18" s="22">
        <v>952</v>
      </c>
      <c r="D18" s="23">
        <v>952</v>
      </c>
      <c r="E18" s="23">
        <v>976</v>
      </c>
      <c r="F18" s="23">
        <v>976</v>
      </c>
      <c r="G18" s="23">
        <v>256</v>
      </c>
      <c r="H18" s="23">
        <v>256</v>
      </c>
      <c r="I18" s="24">
        <v>496</v>
      </c>
      <c r="J18" s="25">
        <v>496</v>
      </c>
      <c r="K18" s="26">
        <v>1</v>
      </c>
      <c r="L18" s="27">
        <v>1</v>
      </c>
      <c r="M18" s="26">
        <v>1</v>
      </c>
      <c r="N18" s="27">
        <v>1</v>
      </c>
      <c r="O18" s="28">
        <v>423</v>
      </c>
      <c r="P18" s="29">
        <v>2.855791962174941</v>
      </c>
      <c r="Q18" s="29">
        <v>3.479905437352246</v>
      </c>
      <c r="R18" s="29">
        <v>6.335697399527187</v>
      </c>
    </row>
    <row r="19" spans="1:18" ht="30" x14ac:dyDescent="0.25">
      <c r="A19" s="20" t="s">
        <v>37</v>
      </c>
      <c r="B19" s="21" t="s">
        <v>73</v>
      </c>
      <c r="C19" s="22">
        <v>1488</v>
      </c>
      <c r="D19" s="23">
        <v>1368</v>
      </c>
      <c r="E19" s="23">
        <v>2440</v>
      </c>
      <c r="F19" s="23">
        <v>2464</v>
      </c>
      <c r="G19" s="23">
        <v>496</v>
      </c>
      <c r="H19" s="23">
        <v>496</v>
      </c>
      <c r="I19" s="24">
        <v>656</v>
      </c>
      <c r="J19" s="25">
        <v>640</v>
      </c>
      <c r="K19" s="26">
        <v>0.91935483870967738</v>
      </c>
      <c r="L19" s="27">
        <v>1.0098360655737706</v>
      </c>
      <c r="M19" s="26">
        <v>1</v>
      </c>
      <c r="N19" s="27">
        <v>0.97560975609756095</v>
      </c>
      <c r="O19" s="28">
        <v>655</v>
      </c>
      <c r="P19" s="29">
        <v>2.8458015267175574</v>
      </c>
      <c r="Q19" s="29">
        <v>4.7389312977099234</v>
      </c>
      <c r="R19" s="29">
        <v>7.5847328244274808</v>
      </c>
    </row>
    <row r="20" spans="1:18" ht="30" x14ac:dyDescent="0.25">
      <c r="A20" s="20" t="s">
        <v>74</v>
      </c>
      <c r="B20" s="21" t="s">
        <v>73</v>
      </c>
      <c r="C20" s="22">
        <v>1096</v>
      </c>
      <c r="D20" s="23">
        <v>1000</v>
      </c>
      <c r="E20" s="23">
        <v>1496</v>
      </c>
      <c r="F20" s="23">
        <v>1464</v>
      </c>
      <c r="G20" s="23">
        <v>248</v>
      </c>
      <c r="H20" s="23">
        <v>248</v>
      </c>
      <c r="I20" s="24">
        <v>496</v>
      </c>
      <c r="J20" s="25">
        <v>496</v>
      </c>
      <c r="K20" s="26">
        <v>0.91240875912408759</v>
      </c>
      <c r="L20" s="27">
        <v>0.97860962566844922</v>
      </c>
      <c r="M20" s="26">
        <v>1</v>
      </c>
      <c r="N20" s="27">
        <v>1</v>
      </c>
      <c r="O20" s="28">
        <v>341</v>
      </c>
      <c r="P20" s="29">
        <v>3.659824046920821</v>
      </c>
      <c r="Q20" s="29">
        <v>5.7478005865102642</v>
      </c>
      <c r="R20" s="29">
        <v>9.4076246334310856</v>
      </c>
    </row>
    <row r="21" spans="1:18" ht="30" x14ac:dyDescent="0.25">
      <c r="A21" s="20" t="s">
        <v>48</v>
      </c>
      <c r="B21" s="21" t="s">
        <v>73</v>
      </c>
      <c r="C21" s="22">
        <v>1304</v>
      </c>
      <c r="D21" s="23">
        <v>1312</v>
      </c>
      <c r="E21" s="23">
        <v>1256</v>
      </c>
      <c r="F21" s="23">
        <v>1168</v>
      </c>
      <c r="G21" s="23">
        <v>496</v>
      </c>
      <c r="H21" s="23">
        <v>480</v>
      </c>
      <c r="I21" s="24">
        <v>248</v>
      </c>
      <c r="J21" s="25">
        <v>240</v>
      </c>
      <c r="K21" s="26">
        <v>1.0061349693251533</v>
      </c>
      <c r="L21" s="27">
        <v>0.92993630573248409</v>
      </c>
      <c r="M21" s="26">
        <v>0.967741935483871</v>
      </c>
      <c r="N21" s="27">
        <v>0.967741935483871</v>
      </c>
      <c r="O21" s="28">
        <v>496</v>
      </c>
      <c r="P21" s="29">
        <v>3.6129032258064515</v>
      </c>
      <c r="Q21" s="29">
        <v>2.838709677419355</v>
      </c>
      <c r="R21" s="29">
        <v>6.4516129032258061</v>
      </c>
    </row>
    <row r="22" spans="1:18" ht="30" x14ac:dyDescent="0.25">
      <c r="A22" s="20" t="s">
        <v>75</v>
      </c>
      <c r="B22" s="21" t="s">
        <v>73</v>
      </c>
      <c r="C22" s="22">
        <v>1808</v>
      </c>
      <c r="D22" s="23">
        <v>1808</v>
      </c>
      <c r="E22" s="23">
        <v>2880</v>
      </c>
      <c r="F22" s="23">
        <v>2880</v>
      </c>
      <c r="G22" s="23">
        <v>504</v>
      </c>
      <c r="H22" s="23">
        <v>504</v>
      </c>
      <c r="I22" s="24">
        <v>1040</v>
      </c>
      <c r="J22" s="25">
        <v>1040</v>
      </c>
      <c r="K22" s="26">
        <v>1</v>
      </c>
      <c r="L22" s="27">
        <v>1</v>
      </c>
      <c r="M22" s="26">
        <v>1</v>
      </c>
      <c r="N22" s="27">
        <v>1</v>
      </c>
      <c r="O22" s="28">
        <v>532</v>
      </c>
      <c r="P22" s="29">
        <v>4.3458646616541357</v>
      </c>
      <c r="Q22" s="29">
        <v>7.3684210526315788</v>
      </c>
      <c r="R22" s="29">
        <v>11.714285714285714</v>
      </c>
    </row>
    <row r="23" spans="1:18" ht="30" x14ac:dyDescent="0.25">
      <c r="A23" s="20" t="s">
        <v>33</v>
      </c>
      <c r="B23" s="21" t="s">
        <v>71</v>
      </c>
      <c r="C23" s="22">
        <v>1488</v>
      </c>
      <c r="D23" s="23">
        <v>1424</v>
      </c>
      <c r="E23" s="23">
        <v>3280</v>
      </c>
      <c r="F23" s="23">
        <v>3032</v>
      </c>
      <c r="G23" s="23">
        <v>496</v>
      </c>
      <c r="H23" s="23">
        <v>504</v>
      </c>
      <c r="I23" s="24">
        <v>1376</v>
      </c>
      <c r="J23" s="25">
        <v>1360</v>
      </c>
      <c r="K23" s="26">
        <v>0.956989247311828</v>
      </c>
      <c r="L23" s="27">
        <v>0.92439024390243907</v>
      </c>
      <c r="M23" s="26">
        <v>1.0161290322580645</v>
      </c>
      <c r="N23" s="27">
        <v>0.98837209302325579</v>
      </c>
      <c r="O23" s="28">
        <v>395</v>
      </c>
      <c r="P23" s="29">
        <v>4.8810126582278484</v>
      </c>
      <c r="Q23" s="29">
        <v>11.118987341772153</v>
      </c>
      <c r="R23" s="29">
        <v>16</v>
      </c>
    </row>
    <row r="24" spans="1:18" ht="30" x14ac:dyDescent="0.25">
      <c r="A24" s="20" t="s">
        <v>42</v>
      </c>
      <c r="B24" s="21" t="s">
        <v>73</v>
      </c>
      <c r="C24" s="22">
        <v>1216</v>
      </c>
      <c r="D24" s="23">
        <v>1344</v>
      </c>
      <c r="E24" s="23">
        <v>784</v>
      </c>
      <c r="F24" s="23">
        <v>1328</v>
      </c>
      <c r="G24" s="23">
        <v>248</v>
      </c>
      <c r="H24" s="23">
        <v>240</v>
      </c>
      <c r="I24" s="24">
        <v>496</v>
      </c>
      <c r="J24" s="25">
        <v>520</v>
      </c>
      <c r="K24" s="26">
        <v>1.1052631578947369</v>
      </c>
      <c r="L24" s="27">
        <v>1.6938775510204083</v>
      </c>
      <c r="M24" s="26">
        <v>0.967741935483871</v>
      </c>
      <c r="N24" s="27">
        <v>1.0483870967741935</v>
      </c>
      <c r="O24" s="28">
        <v>445</v>
      </c>
      <c r="P24" s="29">
        <v>3.559550561797753</v>
      </c>
      <c r="Q24" s="29">
        <v>4.1528089887640451</v>
      </c>
      <c r="R24" s="29">
        <v>7.7123595505617981</v>
      </c>
    </row>
    <row r="25" spans="1:18" ht="30" x14ac:dyDescent="0.25">
      <c r="A25" s="20" t="s">
        <v>41</v>
      </c>
      <c r="B25" s="21" t="s">
        <v>73</v>
      </c>
      <c r="C25" s="22">
        <v>992</v>
      </c>
      <c r="D25" s="23">
        <v>1080</v>
      </c>
      <c r="E25" s="23">
        <v>2472</v>
      </c>
      <c r="F25" s="23">
        <v>2288</v>
      </c>
      <c r="G25" s="23">
        <v>496</v>
      </c>
      <c r="H25" s="23">
        <v>496</v>
      </c>
      <c r="I25" s="24">
        <v>760</v>
      </c>
      <c r="J25" s="25">
        <v>728</v>
      </c>
      <c r="K25" s="26">
        <v>1.0887096774193548</v>
      </c>
      <c r="L25" s="27">
        <v>0.92556634304207119</v>
      </c>
      <c r="M25" s="26">
        <v>1</v>
      </c>
      <c r="N25" s="27">
        <v>0.95789473684210524</v>
      </c>
      <c r="O25" s="28">
        <v>352</v>
      </c>
      <c r="P25" s="29">
        <v>4.4772727272727275</v>
      </c>
      <c r="Q25" s="29">
        <v>8.5681818181818183</v>
      </c>
      <c r="R25" s="29">
        <v>13.045454545454545</v>
      </c>
    </row>
    <row r="26" spans="1:18" ht="30" x14ac:dyDescent="0.25">
      <c r="A26" s="20" t="s">
        <v>44</v>
      </c>
      <c r="B26" s="21" t="s">
        <v>73</v>
      </c>
      <c r="C26" s="22">
        <v>992</v>
      </c>
      <c r="D26" s="23">
        <v>952</v>
      </c>
      <c r="E26" s="23">
        <v>2896</v>
      </c>
      <c r="F26" s="23">
        <v>3016</v>
      </c>
      <c r="G26" s="23">
        <v>496</v>
      </c>
      <c r="H26" s="23">
        <v>496</v>
      </c>
      <c r="I26" s="24">
        <v>496</v>
      </c>
      <c r="J26" s="25">
        <v>656</v>
      </c>
      <c r="K26" s="26">
        <v>0.95967741935483875</v>
      </c>
      <c r="L26" s="27">
        <v>1.0414364640883977</v>
      </c>
      <c r="M26" s="26">
        <v>1</v>
      </c>
      <c r="N26" s="27">
        <v>1.3225806451612903</v>
      </c>
      <c r="O26" s="28">
        <v>582</v>
      </c>
      <c r="P26" s="29">
        <v>2.4879725085910653</v>
      </c>
      <c r="Q26" s="29">
        <v>6.3092783505154637</v>
      </c>
      <c r="R26" s="29">
        <v>8.7972508591065299</v>
      </c>
    </row>
    <row r="27" spans="1:18" ht="30" x14ac:dyDescent="0.25">
      <c r="A27" s="20" t="s">
        <v>76</v>
      </c>
      <c r="B27" s="21" t="s">
        <v>73</v>
      </c>
      <c r="C27" s="22">
        <v>1112</v>
      </c>
      <c r="D27" s="23">
        <v>1128</v>
      </c>
      <c r="E27" s="23">
        <v>1880</v>
      </c>
      <c r="F27" s="23">
        <v>1888</v>
      </c>
      <c r="G27" s="23">
        <v>496</v>
      </c>
      <c r="H27" s="23">
        <v>472</v>
      </c>
      <c r="I27" s="24">
        <v>400</v>
      </c>
      <c r="J27" s="25">
        <v>424</v>
      </c>
      <c r="K27" s="26">
        <v>1.014388489208633</v>
      </c>
      <c r="L27" s="27">
        <v>1.0042553191489361</v>
      </c>
      <c r="M27" s="26">
        <v>0.95161290322580649</v>
      </c>
      <c r="N27" s="27">
        <v>1.06</v>
      </c>
      <c r="O27" s="28">
        <v>550</v>
      </c>
      <c r="P27" s="29">
        <v>2.9090909090909092</v>
      </c>
      <c r="Q27" s="29">
        <v>4.2036363636363641</v>
      </c>
      <c r="R27" s="29">
        <v>7.1127272727272723</v>
      </c>
    </row>
    <row r="28" spans="1:18" ht="30" x14ac:dyDescent="0.25">
      <c r="A28" s="20" t="s">
        <v>40</v>
      </c>
      <c r="B28" s="21" t="s">
        <v>73</v>
      </c>
      <c r="C28" s="22">
        <v>1032</v>
      </c>
      <c r="D28" s="23">
        <v>1000</v>
      </c>
      <c r="E28" s="23">
        <v>1048</v>
      </c>
      <c r="F28" s="23">
        <v>1008</v>
      </c>
      <c r="G28" s="23">
        <v>280</v>
      </c>
      <c r="H28" s="23">
        <v>280</v>
      </c>
      <c r="I28" s="24">
        <v>520</v>
      </c>
      <c r="J28" s="25">
        <v>512</v>
      </c>
      <c r="K28" s="26">
        <v>0.96899224806201545</v>
      </c>
      <c r="L28" s="27">
        <v>0.96183206106870234</v>
      </c>
      <c r="M28" s="26">
        <v>1</v>
      </c>
      <c r="N28" s="27">
        <v>0.98461538461538467</v>
      </c>
      <c r="O28" s="28">
        <v>427</v>
      </c>
      <c r="P28" s="29">
        <v>2.997658079625293</v>
      </c>
      <c r="Q28" s="29">
        <v>3.5597189695550351</v>
      </c>
      <c r="R28" s="29">
        <v>6.557377049180328</v>
      </c>
    </row>
    <row r="29" spans="1:18" ht="30" x14ac:dyDescent="0.25">
      <c r="A29" s="20" t="s">
        <v>49</v>
      </c>
      <c r="B29" s="21" t="s">
        <v>73</v>
      </c>
      <c r="C29" s="22">
        <v>1144</v>
      </c>
      <c r="D29" s="23">
        <v>1144</v>
      </c>
      <c r="E29" s="23">
        <v>1744</v>
      </c>
      <c r="F29" s="23">
        <v>1744</v>
      </c>
      <c r="G29" s="23">
        <v>496</v>
      </c>
      <c r="H29" s="23">
        <v>496</v>
      </c>
      <c r="I29" s="24">
        <v>536</v>
      </c>
      <c r="J29" s="25">
        <v>536</v>
      </c>
      <c r="K29" s="26">
        <v>1</v>
      </c>
      <c r="L29" s="27">
        <v>1</v>
      </c>
      <c r="M29" s="26">
        <v>1</v>
      </c>
      <c r="N29" s="27">
        <v>1</v>
      </c>
      <c r="O29" s="28">
        <v>365</v>
      </c>
      <c r="P29" s="29">
        <v>4.493150684931507</v>
      </c>
      <c r="Q29" s="29">
        <v>6.2465753424657535</v>
      </c>
      <c r="R29" s="29">
        <v>10.739726027397261</v>
      </c>
    </row>
    <row r="30" spans="1:18" ht="30" x14ac:dyDescent="0.25">
      <c r="A30" s="20" t="s">
        <v>77</v>
      </c>
      <c r="B30" s="21" t="s">
        <v>71</v>
      </c>
      <c r="C30" s="22">
        <v>1072</v>
      </c>
      <c r="D30" s="23">
        <v>1048</v>
      </c>
      <c r="E30" s="23">
        <v>1216</v>
      </c>
      <c r="F30" s="23">
        <v>1224</v>
      </c>
      <c r="G30" s="23">
        <v>496</v>
      </c>
      <c r="H30" s="23">
        <v>488</v>
      </c>
      <c r="I30" s="24">
        <v>408</v>
      </c>
      <c r="J30" s="25">
        <v>408</v>
      </c>
      <c r="K30" s="26">
        <v>0.97761194029850751</v>
      </c>
      <c r="L30" s="27">
        <v>1.006578947368421</v>
      </c>
      <c r="M30" s="26">
        <v>0.9838709677419355</v>
      </c>
      <c r="N30" s="27">
        <v>1</v>
      </c>
      <c r="O30" s="28">
        <v>401</v>
      </c>
      <c r="P30" s="29">
        <v>3.8304239401496258</v>
      </c>
      <c r="Q30" s="29">
        <v>4.0698254364089772</v>
      </c>
      <c r="R30" s="29">
        <v>7.9002493765586035</v>
      </c>
    </row>
  </sheetData>
  <sortState ref="A2:Q36">
    <sortCondition ref="A2:A36"/>
  </sortState>
  <mergeCells count="18">
    <mergeCell ref="K2:K3"/>
    <mergeCell ref="L2:L3"/>
    <mergeCell ref="M2:M3"/>
    <mergeCell ref="N2:N3"/>
    <mergeCell ref="O2:O3"/>
    <mergeCell ref="P2:P3"/>
    <mergeCell ref="Q2:Q3"/>
    <mergeCell ref="R2:R3"/>
    <mergeCell ref="A2:A3"/>
    <mergeCell ref="C2:D2"/>
    <mergeCell ref="E2:F2"/>
    <mergeCell ref="G2:H2"/>
    <mergeCell ref="I2:J2"/>
    <mergeCell ref="C1:F1"/>
    <mergeCell ref="G1:J1"/>
    <mergeCell ref="K1:L1"/>
    <mergeCell ref="M1:N1"/>
    <mergeCell ref="O1:R1"/>
  </mergeCells>
  <conditionalFormatting sqref="A1">
    <cfRule type="cellIs" dxfId="2" priority="3" stopIfTrue="1" operator="equal">
      <formula>"Data not complete for all rows"</formula>
    </cfRule>
  </conditionalFormatting>
  <conditionalFormatting sqref="O4:O30">
    <cfRule type="expression" dxfId="1" priority="2" stopIfTrue="1">
      <formula>#REF!="N"</formula>
    </cfRule>
  </conditionalFormatting>
  <conditionalFormatting sqref="O2:O3">
    <cfRule type="expression" dxfId="0" priority="1" stopIfTrue="1">
      <formula>#REF!="N"</formula>
    </cfRule>
  </conditionalFormatting>
  <dataValidations count="4">
    <dataValidation type="list" allowBlank="1" showInputMessage="1" showErrorMessage="1" sqref="B4:B30">
      <formula1>$Y$14:$Y$95</formula1>
    </dataValidation>
    <dataValidation type="whole" operator="greaterThanOrEqual" allowBlank="1" showInputMessage="1" showErrorMessage="1" sqref="O4:O30">
      <formula1>0</formula1>
    </dataValidation>
    <dataValidation type="decimal" operator="greaterThanOrEqual" allowBlank="1" showInputMessage="1" showErrorMessage="1" sqref="C4:J30">
      <formula1>0</formula1>
    </dataValidation>
    <dataValidation operator="greaterThan" allowBlank="1" showInputMessage="1" showErrorMessage="1" sqref="A4:A30"/>
  </dataValidations>
  <pageMargins left="0.7" right="0.7" top="0.75" bottom="0.75" header="0.3" footer="0.3"/>
  <pageSetup paperSize="9" scale="6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Month Data</vt:lpstr>
      <vt:lpstr>Ward fill rates</vt:lpstr>
      <vt:lpstr>Pie charts</vt:lpstr>
      <vt:lpstr>Sheet1</vt:lpstr>
    </vt:vector>
  </TitlesOfParts>
  <Company>BEHMT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Lorianne Martin</dc:creator>
  <cp:lastModifiedBy>Loughnane Rita</cp:lastModifiedBy>
  <cp:lastPrinted>2019-01-03T11:40:04Z</cp:lastPrinted>
  <dcterms:created xsi:type="dcterms:W3CDTF">2014-06-18T16:04:00Z</dcterms:created>
  <dcterms:modified xsi:type="dcterms:W3CDTF">2019-04-02T14:06:37Z</dcterms:modified>
</cp:coreProperties>
</file>